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showSheetTabs="0" xWindow="0" yWindow="60" windowWidth="17520" windowHeight="7710"/>
  </bookViews>
  <sheets>
    <sheet name="ANA_SAYFA" sheetId="1" r:id="rId1"/>
    <sheet name="HAZIRLAYAN" sheetId="2" r:id="rId2"/>
  </sheets>
  <externalReferences>
    <externalReference r:id="rId3"/>
  </externalReferences>
  <calcPr calcId="125725"/>
</workbook>
</file>

<file path=xl/calcChain.xml><?xml version="1.0" encoding="utf-8"?>
<calcChain xmlns="http://schemas.openxmlformats.org/spreadsheetml/2006/main">
  <c r="Y30" i="1"/>
  <c r="Y29"/>
  <c r="Y28"/>
  <c r="Y27"/>
  <c r="Y26"/>
  <c r="Y25"/>
  <c r="Y24"/>
  <c r="Y23"/>
  <c r="Y22"/>
  <c r="Y14" l="1"/>
  <c r="Y11" l="1"/>
  <c r="Y12"/>
  <c r="Y37" l="1"/>
  <c r="Y36"/>
  <c r="Y35"/>
  <c r="Y34"/>
  <c r="Y33"/>
  <c r="Y32"/>
  <c r="Y31"/>
  <c r="Y21"/>
  <c r="Y20"/>
  <c r="Y19"/>
  <c r="Y18"/>
  <c r="Y16"/>
  <c r="Y15"/>
  <c r="Y13"/>
  <c r="Y10"/>
  <c r="Y9"/>
  <c r="E38"/>
  <c r="X38"/>
  <c r="W38"/>
  <c r="V38"/>
  <c r="U38"/>
  <c r="T38"/>
  <c r="S38"/>
  <c r="R38"/>
  <c r="Q38"/>
  <c r="P38"/>
  <c r="O38"/>
  <c r="N38"/>
  <c r="M38"/>
  <c r="L38"/>
  <c r="K38"/>
  <c r="J38"/>
  <c r="I38"/>
  <c r="H38"/>
  <c r="G38"/>
  <c r="F38"/>
  <c r="M55" l="1"/>
  <c r="M56" s="1"/>
  <c r="M57" s="1"/>
  <c r="Y55"/>
  <c r="Y56"/>
  <c r="Z55"/>
  <c r="M58" l="1"/>
  <c r="M61"/>
  <c r="M59" l="1"/>
  <c r="O59" s="1"/>
  <c r="O57" l="1"/>
  <c r="O56"/>
  <c r="M60"/>
  <c r="Y57" s="1"/>
  <c r="O55"/>
  <c r="O61" s="1"/>
  <c r="O58"/>
  <c r="O60" l="1"/>
</calcChain>
</file>

<file path=xl/comments1.xml><?xml version="1.0" encoding="utf-8"?>
<comments xmlns="http://schemas.openxmlformats.org/spreadsheetml/2006/main">
  <authors>
    <author>pp</author>
  </authors>
  <commentList>
    <comment ref="Z9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10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11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12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13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14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15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16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17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18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19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20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21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22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23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24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25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26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27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28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29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30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31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32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33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34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35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36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37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<sst xmlns="http://schemas.openxmlformats.org/spreadsheetml/2006/main" count="84" uniqueCount="76">
  <si>
    <t>ÖĞRENCİNİN</t>
  </si>
  <si>
    <t>SORULAR</t>
  </si>
  <si>
    <t>SONUÇ</t>
  </si>
  <si>
    <t>GİRMEDİ</t>
  </si>
  <si>
    <t>SIRA
NO</t>
  </si>
  <si>
    <t>OKUL
 NO</t>
  </si>
  <si>
    <t>ADI VE SOYADI</t>
  </si>
  <si>
    <t>PUAN</t>
  </si>
  <si>
    <t>SORULARA GÖRE BAŞARI (%)</t>
  </si>
  <si>
    <t>TOPLAM</t>
  </si>
  <si>
    <t>SINAV ANALİZİ</t>
  </si>
  <si>
    <t>SINAVIN DEĞERLENDİRİLMESİ</t>
  </si>
  <si>
    <t xml:space="preserve">Okul </t>
  </si>
  <si>
    <t xml:space="preserve">Öğretim Yılı </t>
  </si>
  <si>
    <t xml:space="preserve">Dönem </t>
  </si>
  <si>
    <t xml:space="preserve">Ders </t>
  </si>
  <si>
    <t xml:space="preserve">Sınıf </t>
  </si>
  <si>
    <t xml:space="preserve">Sınav Numarası </t>
  </si>
  <si>
    <t xml:space="preserve">Ders Öğretmeni </t>
  </si>
  <si>
    <t xml:space="preserve">Sınav tarihi </t>
  </si>
  <si>
    <t>Puan</t>
  </si>
  <si>
    <t>Soruların ilgili olduğu konular, 
kazanımlar veya alt öğrenme alanları</t>
  </si>
  <si>
    <t>GRAFİK ANALİZ</t>
  </si>
  <si>
    <t>70,00 - 84,99    (İyi)</t>
  </si>
  <si>
    <t>85,00 - 100       (Pekiyi)</t>
  </si>
  <si>
    <t>Puan Ortalaması</t>
  </si>
  <si>
    <t>Başarılı öğrenci sayısı</t>
  </si>
  <si>
    <t>Başarısız öğrenci sayısı</t>
  </si>
  <si>
    <t>Sınav sonu başarı yüzdesi</t>
  </si>
  <si>
    <t>En yüksek / düşük puan</t>
  </si>
  <si>
    <t xml:space="preserve">    0    - 44,99    (Geçmez)</t>
  </si>
  <si>
    <t>45,00 - 54,99    (Geçer)</t>
  </si>
  <si>
    <t>55,00 - 69,99    (Orta)</t>
  </si>
  <si>
    <t>T.C. İNKILAP TARİHİ VE ATATÜRKÇÜLÜK</t>
  </si>
  <si>
    <t>ZEKİ DOĞAN</t>
  </si>
  <si>
    <t>ZEKİ DOĞAN SOSYAL BİLGİLER ÖĞRETMENİ</t>
  </si>
  <si>
    <t>: 2</t>
  </si>
  <si>
    <t>: 8/A</t>
  </si>
  <si>
    <t xml:space="preserve"> 8-A  SINIFI  T.C.İNKILAP TARİHİ DYK DEĞERLENDİRME SINAVI BAŞARI ANALİZİ</t>
  </si>
  <si>
    <t>Atatürk İlkeleri</t>
  </si>
  <si>
    <t>Siyasi Alandaki Gelişmeler</t>
  </si>
  <si>
    <t>Toplumsal Alandaki Gelişmeler</t>
  </si>
  <si>
    <t>Dış Politikada Yaşanan Gelişmeler</t>
  </si>
  <si>
    <t>Türk Dış Politikasının Temel İlkeleri</t>
  </si>
  <si>
    <t>Hukuk Alanındaki Gelişmeler</t>
  </si>
  <si>
    <t xml:space="preserve">Ekonomi Alanındaki Gelişmeler </t>
  </si>
  <si>
    <t>İlelebet Cumhuriyet</t>
  </si>
  <si>
    <t>Atatürk İlke ve İnkılaplarının Temel Esasları</t>
  </si>
  <si>
    <t xml:space="preserve">Dış Politikada Yaşanan Gelişmeler
</t>
  </si>
  <si>
    <t>Atatürk’’ün Vefatı ve Yankıları</t>
  </si>
  <si>
    <t>II. Dünya Savaşının Türkiye’ye Etkileri</t>
  </si>
  <si>
    <t>ALEYNA EROL</t>
  </si>
  <si>
    <t>ALİ ÜNAL</t>
  </si>
  <si>
    <t>AYŞE NUR DEMİR</t>
  </si>
  <si>
    <t>CEYDA ÇELİK</t>
  </si>
  <si>
    <t>EDANUR YAŞAR</t>
  </si>
  <si>
    <t>EFSA KALAFAT</t>
  </si>
  <si>
    <t>FATMANUR DOĞUCU</t>
  </si>
  <si>
    <t>HÜSEYİN BİNGÖL</t>
  </si>
  <si>
    <t>MUHAMMET ALİ ÜNÜVAR</t>
  </si>
  <si>
    <t>MURTAZA EFE ÖZLÜ</t>
  </si>
  <si>
    <t>MUSTAFA BAŞIBÜYÜK</t>
  </si>
  <si>
    <t>MUSTAFA DENİZ ÖZDEMİR</t>
  </si>
  <si>
    <t>TAHA ÜNÜVAR</t>
  </si>
  <si>
    <t>TUĞÇE SARSU</t>
  </si>
  <si>
    <t>YUSUF ACAR</t>
  </si>
  <si>
    <t>YUSUF TAHA TANRIVERDİ</t>
  </si>
  <si>
    <t>ENES ŞEN</t>
  </si>
  <si>
    <t>ÖMER İNCETAŞ</t>
  </si>
  <si>
    <t>ALİ RUŞEN KAYA</t>
  </si>
  <si>
    <t>MERT AKIN</t>
  </si>
  <si>
    <t>ABDULLAH EMİR GÜNGÖR</t>
  </si>
  <si>
    <t>BELİNAY ÇELİK</t>
  </si>
  <si>
    <t>: 7</t>
  </si>
  <si>
    <t>:............................ ORTAOKULU</t>
  </si>
  <si>
    <t>: 2024/2025</t>
  </si>
</sst>
</file>

<file path=xl/styles.xml><?xml version="1.0" encoding="utf-8"?>
<styleSheet xmlns="http://schemas.openxmlformats.org/spreadsheetml/2006/main">
  <numFmts count="1">
    <numFmt numFmtId="164" formatCode="%0"/>
  </numFmts>
  <fonts count="11">
    <font>
      <sz val="10"/>
      <name val="Arial Tur"/>
      <charset val="162"/>
    </font>
    <font>
      <b/>
      <sz val="10"/>
      <name val="Tahoma"/>
      <family val="2"/>
      <charset val="162"/>
    </font>
    <font>
      <b/>
      <sz val="8"/>
      <name val="Tahoma"/>
      <family val="2"/>
      <charset val="162"/>
    </font>
    <font>
      <sz val="8"/>
      <color indexed="81"/>
      <name val="Tahoma"/>
      <family val="2"/>
      <charset val="162"/>
    </font>
    <font>
      <b/>
      <sz val="8"/>
      <color indexed="81"/>
      <name val="Tahoma"/>
      <family val="2"/>
      <charset val="162"/>
    </font>
    <font>
      <b/>
      <sz val="12"/>
      <name val="Tahoma"/>
      <family val="2"/>
      <charset val="162"/>
    </font>
    <font>
      <b/>
      <sz val="9"/>
      <name val="Tahoma"/>
      <family val="2"/>
      <charset val="162"/>
    </font>
    <font>
      <sz val="10"/>
      <name val="Tahoma"/>
      <family val="2"/>
      <charset val="162"/>
    </font>
    <font>
      <b/>
      <sz val="16"/>
      <name val="Tahoma"/>
      <family val="2"/>
      <charset val="162"/>
    </font>
    <font>
      <sz val="7"/>
      <name val="Tahoma"/>
      <family val="2"/>
      <charset val="162"/>
    </font>
    <font>
      <sz val="10"/>
      <color theme="1"/>
      <name val="Tahoma"/>
      <family val="2"/>
      <charset val="162"/>
    </font>
  </fonts>
  <fills count="6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CCFFFF"/>
        <bgColor indexed="64"/>
      </patternFill>
    </fill>
  </fills>
  <borders count="44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9">
    <xf numFmtId="0" fontId="0" fillId="0" borderId="0" xfId="0"/>
    <xf numFmtId="0" fontId="1" fillId="2" borderId="1" xfId="0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 wrapText="1"/>
    </xf>
    <xf numFmtId="1" fontId="1" fillId="2" borderId="4" xfId="0" applyNumberFormat="1" applyFont="1" applyFill="1" applyBorder="1" applyAlignment="1" applyProtection="1">
      <alignment horizontal="center" vertical="center"/>
    </xf>
    <xf numFmtId="1" fontId="1" fillId="2" borderId="5" xfId="0" applyNumberFormat="1" applyFont="1" applyFill="1" applyBorder="1" applyAlignment="1" applyProtection="1">
      <alignment horizontal="center" vertical="center"/>
    </xf>
    <xf numFmtId="0" fontId="1" fillId="0" borderId="6" xfId="0" applyFont="1" applyBorder="1" applyAlignment="1" applyProtection="1">
      <alignment horizontal="center" vertical="center"/>
    </xf>
    <xf numFmtId="0" fontId="1" fillId="0" borderId="7" xfId="0" applyFont="1" applyBorder="1" applyProtection="1"/>
    <xf numFmtId="0" fontId="0" fillId="0" borderId="0" xfId="0" applyProtection="1"/>
    <xf numFmtId="0" fontId="1" fillId="0" borderId="0" xfId="0" applyFont="1" applyProtection="1"/>
    <xf numFmtId="0" fontId="2" fillId="2" borderId="8" xfId="0" applyFont="1" applyFill="1" applyBorder="1" applyAlignment="1" applyProtection="1">
      <alignment horizontal="center" vertical="center"/>
    </xf>
    <xf numFmtId="0" fontId="1" fillId="2" borderId="9" xfId="0" applyFont="1" applyFill="1" applyBorder="1" applyProtection="1"/>
    <xf numFmtId="0" fontId="1" fillId="2" borderId="0" xfId="0" applyFont="1" applyFill="1" applyBorder="1" applyProtection="1"/>
    <xf numFmtId="0" fontId="1" fillId="2" borderId="10" xfId="0" applyFont="1" applyFill="1" applyBorder="1" applyProtection="1"/>
    <xf numFmtId="0" fontId="1" fillId="2" borderId="11" xfId="0" applyFont="1" applyFill="1" applyBorder="1" applyAlignment="1" applyProtection="1">
      <alignment horizontal="center" vertical="center"/>
    </xf>
    <xf numFmtId="0" fontId="1" fillId="2" borderId="12" xfId="0" applyFont="1" applyFill="1" applyBorder="1" applyProtection="1"/>
    <xf numFmtId="0" fontId="1" fillId="2" borderId="13" xfId="0" applyFont="1" applyFill="1" applyBorder="1" applyProtection="1"/>
    <xf numFmtId="0" fontId="1" fillId="2" borderId="14" xfId="0" applyFont="1" applyFill="1" applyBorder="1" applyProtection="1"/>
    <xf numFmtId="0" fontId="7" fillId="3" borderId="15" xfId="0" applyFont="1" applyFill="1" applyBorder="1" applyAlignment="1" applyProtection="1">
      <alignment horizontal="center" vertical="center"/>
      <protection locked="0"/>
    </xf>
    <xf numFmtId="0" fontId="7" fillId="3" borderId="16" xfId="0" applyFont="1" applyFill="1" applyBorder="1" applyAlignment="1" applyProtection="1">
      <alignment horizontal="center" vertical="center" wrapText="1"/>
      <protection locked="0"/>
    </xf>
    <xf numFmtId="0" fontId="7" fillId="3" borderId="16" xfId="0" applyFont="1" applyFill="1" applyBorder="1" applyAlignment="1" applyProtection="1">
      <alignment horizontal="left" vertical="center" wrapText="1" indent="1"/>
      <protection locked="0"/>
    </xf>
    <xf numFmtId="1" fontId="7" fillId="3" borderId="16" xfId="0" applyNumberFormat="1" applyFont="1" applyFill="1" applyBorder="1" applyAlignment="1" applyProtection="1">
      <alignment horizontal="center" vertical="center"/>
      <protection locked="0"/>
    </xf>
    <xf numFmtId="0" fontId="7" fillId="4" borderId="0" xfId="0" applyFont="1" applyFill="1" applyAlignment="1" applyProtection="1">
      <alignment horizontal="left" vertical="center"/>
      <protection locked="0"/>
    </xf>
    <xf numFmtId="1" fontId="1" fillId="2" borderId="16" xfId="0" applyNumberFormat="1" applyFont="1" applyFill="1" applyBorder="1" applyAlignment="1" applyProtection="1">
      <alignment horizontal="center" vertical="center"/>
    </xf>
    <xf numFmtId="1" fontId="1" fillId="2" borderId="15" xfId="0" applyNumberFormat="1" applyFont="1" applyFill="1" applyBorder="1" applyAlignment="1" applyProtection="1">
      <alignment horizontal="center" vertical="center"/>
    </xf>
    <xf numFmtId="0" fontId="1" fillId="0" borderId="0" xfId="0" applyFont="1" applyAlignment="1" applyProtection="1">
      <alignment horizontal="left" vertical="center"/>
    </xf>
    <xf numFmtId="0" fontId="1" fillId="2" borderId="17" xfId="0" applyFont="1" applyFill="1" applyBorder="1" applyAlignment="1" applyProtection="1">
      <alignment horizontal="center" vertical="center"/>
    </xf>
    <xf numFmtId="0" fontId="1" fillId="2" borderId="18" xfId="0" applyFont="1" applyFill="1" applyBorder="1" applyAlignment="1" applyProtection="1">
      <alignment horizontal="center" vertical="center"/>
    </xf>
    <xf numFmtId="0" fontId="0" fillId="0" borderId="0" xfId="0" applyAlignment="1">
      <alignment wrapText="1"/>
    </xf>
    <xf numFmtId="1" fontId="1" fillId="2" borderId="19" xfId="0" applyNumberFormat="1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7" fillId="4" borderId="0" xfId="0" applyFont="1" applyFill="1" applyAlignment="1" applyProtection="1">
      <alignment horizontal="left" vertical="center"/>
      <protection locked="0"/>
    </xf>
    <xf numFmtId="0" fontId="7" fillId="5" borderId="16" xfId="0" applyFont="1" applyFill="1" applyBorder="1" applyAlignment="1" applyProtection="1">
      <alignment horizontal="left" vertical="center"/>
      <protection locked="0"/>
    </xf>
    <xf numFmtId="0" fontId="7" fillId="5" borderId="16" xfId="0" applyFont="1" applyFill="1" applyBorder="1" applyAlignment="1" applyProtection="1">
      <alignment horizontal="left" vertical="center" wrapText="1"/>
      <protection locked="0"/>
    </xf>
    <xf numFmtId="0" fontId="10" fillId="5" borderId="16" xfId="0" applyFont="1" applyFill="1" applyBorder="1" applyAlignment="1">
      <alignment horizontal="center" vertical="center"/>
    </xf>
    <xf numFmtId="0" fontId="7" fillId="5" borderId="16" xfId="0" applyFont="1" applyFill="1" applyBorder="1" applyAlignment="1">
      <alignment horizontal="left" vertical="center" wrapText="1"/>
    </xf>
    <xf numFmtId="0" fontId="7" fillId="5" borderId="16" xfId="0" applyFont="1" applyFill="1" applyBorder="1" applyAlignment="1">
      <alignment vertical="center"/>
    </xf>
    <xf numFmtId="0" fontId="7" fillId="4" borderId="0" xfId="0" applyFont="1" applyFill="1" applyAlignment="1" applyProtection="1">
      <alignment horizontal="left" vertical="center"/>
      <protection locked="0"/>
    </xf>
    <xf numFmtId="0" fontId="9" fillId="3" borderId="19" xfId="0" applyFont="1" applyFill="1" applyBorder="1" applyAlignment="1" applyProtection="1">
      <alignment horizontal="left" vertical="center" wrapText="1"/>
      <protection locked="0"/>
    </xf>
    <xf numFmtId="0" fontId="9" fillId="3" borderId="20" xfId="0" applyFont="1" applyFill="1" applyBorder="1" applyAlignment="1" applyProtection="1">
      <alignment horizontal="left" vertical="center" wrapText="1"/>
      <protection locked="0"/>
    </xf>
    <xf numFmtId="14" fontId="7" fillId="4" borderId="0" xfId="0" applyNumberFormat="1" applyFont="1" applyFill="1" applyAlignment="1" applyProtection="1">
      <alignment horizontal="left" vertical="center"/>
      <protection locked="0"/>
    </xf>
    <xf numFmtId="0" fontId="7" fillId="4" borderId="0" xfId="0" applyFont="1" applyFill="1" applyAlignment="1" applyProtection="1">
      <alignment horizontal="left" vertical="center"/>
      <protection locked="0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 applyProtection="1">
      <alignment horizontal="center" vertical="center"/>
    </xf>
    <xf numFmtId="0" fontId="1" fillId="2" borderId="21" xfId="0" applyFont="1" applyFill="1" applyBorder="1" applyAlignment="1" applyProtection="1">
      <alignment horizontal="center" vertical="center"/>
    </xf>
    <xf numFmtId="0" fontId="1" fillId="2" borderId="9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10" xfId="0" applyFont="1" applyFill="1" applyBorder="1" applyAlignment="1" applyProtection="1">
      <alignment horizontal="center" vertical="center"/>
    </xf>
    <xf numFmtId="0" fontId="1" fillId="2" borderId="22" xfId="0" applyFont="1" applyFill="1" applyBorder="1" applyAlignment="1" applyProtection="1">
      <alignment horizontal="center" vertical="center"/>
    </xf>
    <xf numFmtId="0" fontId="1" fillId="2" borderId="23" xfId="0" applyFont="1" applyFill="1" applyBorder="1" applyAlignment="1" applyProtection="1">
      <alignment horizontal="center" vertical="center"/>
    </xf>
    <xf numFmtId="0" fontId="1" fillId="2" borderId="24" xfId="0" applyFont="1" applyFill="1" applyBorder="1" applyAlignment="1" applyProtection="1">
      <alignment horizontal="center" vertical="center"/>
    </xf>
    <xf numFmtId="0" fontId="2" fillId="2" borderId="25" xfId="0" applyFont="1" applyFill="1" applyBorder="1" applyAlignment="1" applyProtection="1">
      <alignment horizontal="center" vertical="center" textRotation="90"/>
    </xf>
    <xf numFmtId="0" fontId="2" fillId="2" borderId="26" xfId="0" applyFont="1" applyFill="1" applyBorder="1" applyAlignment="1" applyProtection="1">
      <alignment horizontal="center" vertical="center" textRotation="90"/>
    </xf>
    <xf numFmtId="0" fontId="1" fillId="2" borderId="27" xfId="0" applyFont="1" applyFill="1" applyBorder="1" applyAlignment="1" applyProtection="1">
      <alignment horizontal="center" vertical="center"/>
    </xf>
    <xf numFmtId="0" fontId="1" fillId="2" borderId="28" xfId="0" applyFont="1" applyFill="1" applyBorder="1" applyAlignment="1" applyProtection="1">
      <alignment horizontal="center" vertical="center"/>
    </xf>
    <xf numFmtId="0" fontId="1" fillId="2" borderId="29" xfId="0" applyFont="1" applyFill="1" applyBorder="1" applyAlignment="1" applyProtection="1">
      <alignment horizontal="center" vertical="center"/>
    </xf>
    <xf numFmtId="0" fontId="1" fillId="0" borderId="0" xfId="0" applyFont="1" applyAlignment="1" applyProtection="1">
      <alignment horizontal="left" vertical="center"/>
    </xf>
    <xf numFmtId="0" fontId="1" fillId="2" borderId="30" xfId="0" applyFont="1" applyFill="1" applyBorder="1" applyAlignment="1" applyProtection="1">
      <alignment horizontal="center" vertical="center" wrapText="1"/>
    </xf>
    <xf numFmtId="0" fontId="1" fillId="2" borderId="17" xfId="0" applyFont="1" applyFill="1" applyBorder="1" applyAlignment="1" applyProtection="1">
      <alignment horizontal="center" vertical="center" wrapText="1"/>
    </xf>
    <xf numFmtId="0" fontId="1" fillId="2" borderId="31" xfId="0" applyFont="1" applyFill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center"/>
    </xf>
    <xf numFmtId="0" fontId="1" fillId="2" borderId="18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30" xfId="0" applyFont="1" applyFill="1" applyBorder="1" applyAlignment="1" applyProtection="1">
      <alignment horizontal="center" vertical="center"/>
    </xf>
    <xf numFmtId="0" fontId="1" fillId="2" borderId="17" xfId="0" applyFont="1" applyFill="1" applyBorder="1" applyAlignment="1" applyProtection="1">
      <alignment horizontal="center" vertical="center"/>
    </xf>
    <xf numFmtId="0" fontId="1" fillId="2" borderId="8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16" xfId="0" applyFont="1" applyFill="1" applyBorder="1" applyAlignment="1" applyProtection="1">
      <alignment horizontal="center" vertical="center"/>
    </xf>
    <xf numFmtId="0" fontId="1" fillId="2" borderId="15" xfId="0" applyFont="1" applyFill="1" applyBorder="1" applyAlignment="1" applyProtection="1">
      <alignment horizontal="center" vertical="center"/>
    </xf>
    <xf numFmtId="164" fontId="1" fillId="2" borderId="16" xfId="0" applyNumberFormat="1" applyFont="1" applyFill="1" applyBorder="1" applyAlignment="1" applyProtection="1">
      <alignment horizontal="center" vertical="center"/>
    </xf>
    <xf numFmtId="164" fontId="1" fillId="2" borderId="15" xfId="0" applyNumberFormat="1" applyFont="1" applyFill="1" applyBorder="1" applyAlignment="1" applyProtection="1">
      <alignment horizontal="center" vertical="center"/>
    </xf>
    <xf numFmtId="1" fontId="1" fillId="2" borderId="16" xfId="0" quotePrefix="1" applyNumberFormat="1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left" vertical="center" indent="1"/>
    </xf>
    <xf numFmtId="0" fontId="1" fillId="2" borderId="16" xfId="0" applyFont="1" applyFill="1" applyBorder="1" applyAlignment="1" applyProtection="1">
      <alignment horizontal="left" vertical="center" indent="1"/>
    </xf>
    <xf numFmtId="0" fontId="6" fillId="2" borderId="4" xfId="0" applyFont="1" applyFill="1" applyBorder="1" applyAlignment="1" applyProtection="1">
      <alignment horizontal="center" vertical="center"/>
    </xf>
    <xf numFmtId="164" fontId="1" fillId="2" borderId="4" xfId="0" applyNumberFormat="1" applyFont="1" applyFill="1" applyBorder="1" applyAlignment="1" applyProtection="1">
      <alignment horizontal="center" vertical="center"/>
    </xf>
    <xf numFmtId="164" fontId="1" fillId="2" borderId="11" xfId="0" applyNumberFormat="1" applyFont="1" applyFill="1" applyBorder="1" applyAlignment="1" applyProtection="1">
      <alignment horizontal="center" vertical="center"/>
    </xf>
    <xf numFmtId="0" fontId="1" fillId="2" borderId="18" xfId="0" applyFont="1" applyFill="1" applyBorder="1" applyAlignment="1" applyProtection="1">
      <alignment horizontal="left" vertical="center" indent="1"/>
    </xf>
    <xf numFmtId="0" fontId="1" fillId="2" borderId="4" xfId="0" applyFont="1" applyFill="1" applyBorder="1" applyAlignment="1" applyProtection="1">
      <alignment horizontal="left" vertical="center" indent="1"/>
    </xf>
    <xf numFmtId="1" fontId="6" fillId="2" borderId="16" xfId="0" applyNumberFormat="1" applyFont="1" applyFill="1" applyBorder="1" applyAlignment="1" applyProtection="1">
      <alignment horizontal="center" vertical="center"/>
    </xf>
    <xf numFmtId="0" fontId="6" fillId="2" borderId="16" xfId="0" applyFont="1" applyFill="1" applyBorder="1" applyAlignment="1" applyProtection="1">
      <alignment horizontal="center" vertical="center"/>
    </xf>
    <xf numFmtId="1" fontId="1" fillId="2" borderId="3" xfId="0" applyNumberFormat="1" applyFont="1" applyFill="1" applyBorder="1" applyAlignment="1" applyProtection="1">
      <alignment horizontal="left" vertical="center" indent="1"/>
    </xf>
    <xf numFmtId="1" fontId="1" fillId="2" borderId="16" xfId="0" applyNumberFormat="1" applyFont="1" applyFill="1" applyBorder="1" applyAlignment="1" applyProtection="1">
      <alignment horizontal="left" vertical="center" indent="1"/>
    </xf>
    <xf numFmtId="1" fontId="1" fillId="2" borderId="32" xfId="0" applyNumberFormat="1" applyFont="1" applyFill="1" applyBorder="1" applyAlignment="1" applyProtection="1">
      <alignment horizontal="left" vertical="center" indent="1"/>
    </xf>
    <xf numFmtId="1" fontId="1" fillId="2" borderId="33" xfId="0" applyNumberFormat="1" applyFont="1" applyFill="1" applyBorder="1" applyAlignment="1" applyProtection="1">
      <alignment horizontal="left" vertical="center" indent="1"/>
    </xf>
    <xf numFmtId="1" fontId="1" fillId="2" borderId="20" xfId="0" applyNumberFormat="1" applyFont="1" applyFill="1" applyBorder="1" applyAlignment="1" applyProtection="1">
      <alignment horizontal="left" vertical="center" indent="1"/>
    </xf>
    <xf numFmtId="1" fontId="1" fillId="2" borderId="16" xfId="0" applyNumberFormat="1" applyFont="1" applyFill="1" applyBorder="1" applyAlignment="1" applyProtection="1">
      <alignment horizontal="center" vertical="center"/>
    </xf>
    <xf numFmtId="1" fontId="1" fillId="2" borderId="15" xfId="0" applyNumberFormat="1" applyFont="1" applyFill="1" applyBorder="1" applyAlignment="1" applyProtection="1">
      <alignment horizontal="center" vertical="center"/>
    </xf>
    <xf numFmtId="1" fontId="1" fillId="4" borderId="34" xfId="0" applyNumberFormat="1" applyFont="1" applyFill="1" applyBorder="1" applyAlignment="1" applyProtection="1">
      <alignment horizontal="center" wrapText="1"/>
      <protection locked="0"/>
    </xf>
    <xf numFmtId="1" fontId="1" fillId="4" borderId="35" xfId="0" applyNumberFormat="1" applyFont="1" applyFill="1" applyBorder="1" applyAlignment="1" applyProtection="1">
      <alignment horizontal="center" wrapText="1"/>
      <protection locked="0"/>
    </xf>
    <xf numFmtId="1" fontId="1" fillId="4" borderId="36" xfId="0" applyNumberFormat="1" applyFont="1" applyFill="1" applyBorder="1" applyAlignment="1" applyProtection="1">
      <alignment horizontal="center" wrapText="1"/>
      <protection locked="0"/>
    </xf>
    <xf numFmtId="1" fontId="1" fillId="4" borderId="9" xfId="0" applyNumberFormat="1" applyFont="1" applyFill="1" applyBorder="1" applyAlignment="1" applyProtection="1">
      <alignment horizontal="center" wrapText="1"/>
      <protection locked="0"/>
    </xf>
    <xf numFmtId="1" fontId="1" fillId="4" borderId="0" xfId="0" applyNumberFormat="1" applyFont="1" applyFill="1" applyBorder="1" applyAlignment="1" applyProtection="1">
      <alignment horizontal="center" wrapText="1"/>
      <protection locked="0"/>
    </xf>
    <xf numFmtId="1" fontId="1" fillId="4" borderId="10" xfId="0" applyNumberFormat="1" applyFont="1" applyFill="1" applyBorder="1" applyAlignment="1" applyProtection="1">
      <alignment horizontal="center" wrapText="1"/>
      <protection locked="0"/>
    </xf>
    <xf numFmtId="1" fontId="1" fillId="4" borderId="12" xfId="0" applyNumberFormat="1" applyFont="1" applyFill="1" applyBorder="1" applyAlignment="1" applyProtection="1">
      <alignment horizontal="center" wrapText="1"/>
      <protection locked="0"/>
    </xf>
    <xf numFmtId="1" fontId="1" fillId="4" borderId="13" xfId="0" applyNumberFormat="1" applyFont="1" applyFill="1" applyBorder="1" applyAlignment="1" applyProtection="1">
      <alignment horizontal="center" wrapText="1"/>
      <protection locked="0"/>
    </xf>
    <xf numFmtId="1" fontId="1" fillId="4" borderId="14" xfId="0" applyNumberFormat="1" applyFont="1" applyFill="1" applyBorder="1" applyAlignment="1" applyProtection="1">
      <alignment horizontal="center" wrapText="1"/>
      <protection locked="0"/>
    </xf>
    <xf numFmtId="1" fontId="1" fillId="2" borderId="34" xfId="0" applyNumberFormat="1" applyFont="1" applyFill="1" applyBorder="1" applyAlignment="1" applyProtection="1">
      <alignment horizontal="left" vertical="center" indent="1"/>
    </xf>
    <xf numFmtId="1" fontId="1" fillId="2" borderId="35" xfId="0" applyNumberFormat="1" applyFont="1" applyFill="1" applyBorder="1" applyAlignment="1" applyProtection="1">
      <alignment horizontal="left" vertical="center" indent="1"/>
    </xf>
    <xf numFmtId="1" fontId="1" fillId="2" borderId="37" xfId="0" applyNumberFormat="1" applyFont="1" applyFill="1" applyBorder="1" applyAlignment="1" applyProtection="1">
      <alignment horizontal="left" vertical="center" indent="1"/>
    </xf>
    <xf numFmtId="1" fontId="1" fillId="2" borderId="38" xfId="0" applyNumberFormat="1" applyFont="1" applyFill="1" applyBorder="1" applyAlignment="1" applyProtection="1">
      <alignment horizontal="left" vertical="center" indent="1"/>
    </xf>
    <xf numFmtId="1" fontId="1" fillId="2" borderId="39" xfId="0" applyNumberFormat="1" applyFont="1" applyFill="1" applyBorder="1" applyAlignment="1" applyProtection="1">
      <alignment horizontal="left" vertical="center" indent="1"/>
    </xf>
    <xf numFmtId="1" fontId="1" fillId="2" borderId="40" xfId="0" applyNumberFormat="1" applyFont="1" applyFill="1" applyBorder="1" applyAlignment="1" applyProtection="1">
      <alignment horizontal="left" vertical="center" indent="1"/>
    </xf>
    <xf numFmtId="164" fontId="8" fillId="2" borderId="41" xfId="0" applyNumberFormat="1" applyFont="1" applyFill="1" applyBorder="1" applyAlignment="1" applyProtection="1">
      <alignment horizontal="center" vertical="center"/>
    </xf>
    <xf numFmtId="164" fontId="8" fillId="2" borderId="36" xfId="0" applyNumberFormat="1" applyFont="1" applyFill="1" applyBorder="1" applyAlignment="1" applyProtection="1">
      <alignment horizontal="center" vertical="center"/>
    </xf>
    <xf numFmtId="164" fontId="8" fillId="2" borderId="42" xfId="0" applyNumberFormat="1" applyFont="1" applyFill="1" applyBorder="1" applyAlignment="1" applyProtection="1">
      <alignment horizontal="center" vertical="center"/>
    </xf>
    <xf numFmtId="164" fontId="8" fillId="2" borderId="43" xfId="0" applyNumberFormat="1" applyFont="1" applyFill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tr-TR"/>
  <c:chart>
    <c:plotArea>
      <c:layout>
        <c:manualLayout>
          <c:layoutTarget val="inner"/>
          <c:xMode val="edge"/>
          <c:yMode val="edge"/>
          <c:x val="7.0796562149362433E-2"/>
          <c:y val="9.0566204610489226E-2"/>
          <c:w val="0.90855588091681749"/>
          <c:h val="0.75471837175407563"/>
        </c:manualLayout>
      </c:layout>
      <c:barChart>
        <c:barDir val="col"/>
        <c:grouping val="clustered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Lbls>
            <c:dLbl>
              <c:idx val="3"/>
              <c:layout>
                <c:manualLayout>
                  <c:x val="1.2389363988342518E-3"/>
                  <c:y val="-1.703117196822402E-2"/>
                </c:manualLayout>
              </c:layout>
              <c:dLblPos val="outEnd"/>
              <c:showVal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69B4-4792-96E8-55FB35252B3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1.5339875067281784E-3"/>
                  <c:y val="1.6930876937063435E-2"/>
                </c:manualLayout>
              </c:layout>
              <c:dLblPos val="outEnd"/>
              <c:showVal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69B4-4792-96E8-55FB35252B3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3.5988632527270735E-3"/>
                  <c:y val="2.8251770565867605E-2"/>
                </c:manualLayout>
              </c:layout>
              <c:dLblPos val="outEnd"/>
              <c:showVal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69B4-4792-96E8-55FB35252B3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6.1939065357725183E-4"/>
                  <c:y val="-5.8540973843810427E-2"/>
                </c:manualLayout>
              </c:layout>
              <c:dLblPos val="outEnd"/>
              <c:showVal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69B4-4792-96E8-55FB35252B3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5.6048661664055092E-4"/>
                  <c:y val="-6.2314565702580614E-2"/>
                </c:manualLayout>
              </c:layout>
              <c:dLblPos val="outEnd"/>
              <c:showVal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69B4-4792-96E8-55FB35252B3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2"/>
              <c:layout>
                <c:manualLayout>
                  <c:x val="-4.6902206430817503E-3"/>
                  <c:y val="-6.6088157561350766E-2"/>
                </c:manualLayout>
              </c:layout>
              <c:dLblPos val="outEnd"/>
              <c:showVal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69B4-4792-96E8-55FB35252B3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3"/>
              <c:layout>
                <c:manualLayout>
                  <c:x val="-2.9203960049768159E-3"/>
                  <c:y val="-5.8540973843810427E-2"/>
                </c:manualLayout>
              </c:layout>
              <c:dLblPos val="outEnd"/>
              <c:showVal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69B4-4792-96E8-55FB35252B3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4"/>
              <c:layout>
                <c:manualLayout>
                  <c:x val="-4.1002732751946377E-3"/>
                  <c:y val="-5.0993790126269513E-2"/>
                </c:manualLayout>
              </c:layout>
              <c:dLblPos val="outEnd"/>
              <c:showVal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69B4-4792-96E8-55FB35252B3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5"/>
              <c:layout>
                <c:manualLayout>
                  <c:x val="-3.8053770152012612E-3"/>
                  <c:y val="-4.7220198267498945E-2"/>
                </c:manualLayout>
              </c:layout>
              <c:dLblPos val="outEnd"/>
              <c:showVal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69B4-4792-96E8-55FB35252B3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6"/>
              <c:layout>
                <c:manualLayout>
                  <c:x val="-2.0353975291956686E-3"/>
                  <c:y val="-6.2314565702580614E-2"/>
                </c:manualLayout>
              </c:layout>
              <c:dLblPos val="outEnd"/>
              <c:showVal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69B4-4792-96E8-55FB35252B3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7"/>
              <c:layout>
                <c:manualLayout>
                  <c:x val="1.2095103349216184E-3"/>
                  <c:y val="-5.0993790126269513E-2"/>
                </c:manualLayout>
              </c:layout>
              <c:dLblPos val="outEnd"/>
              <c:showVal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69B4-4792-96E8-55FB35252B3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8"/>
              <c:layout>
                <c:manualLayout>
                  <c:x val="-2.9203785394202289E-3"/>
                  <c:y val="-5.0993790126269513E-2"/>
                </c:manualLayout>
              </c:layout>
              <c:dLblPos val="outEnd"/>
              <c:showVal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B-69B4-4792-96E8-55FB35252B3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9"/>
              <c:layout>
                <c:manualLayout>
                  <c:x val="-7.0501125658614314E-3"/>
                  <c:y val="-5.0993790126269513E-2"/>
                </c:manualLayout>
              </c:layout>
              <c:dLblPos val="outEnd"/>
              <c:showVal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C-69B4-4792-96E8-55FB35252B3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endParaRPr lang="tr-TR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ANA_SAYFA!$E$38:$X$38</c:f>
              <c:numCache>
                <c:formatCode>0</c:formatCode>
                <c:ptCount val="20"/>
                <c:pt idx="0">
                  <c:v>90.909090909090907</c:v>
                </c:pt>
                <c:pt idx="1">
                  <c:v>77.27272727272728</c:v>
                </c:pt>
                <c:pt idx="2">
                  <c:v>90.909090909090907</c:v>
                </c:pt>
                <c:pt idx="3">
                  <c:v>81.818181818181813</c:v>
                </c:pt>
                <c:pt idx="4">
                  <c:v>77.27272727272728</c:v>
                </c:pt>
                <c:pt idx="5">
                  <c:v>95.454545454545453</c:v>
                </c:pt>
                <c:pt idx="6">
                  <c:v>95.454545454545453</c:v>
                </c:pt>
                <c:pt idx="7">
                  <c:v>86.36363636363636</c:v>
                </c:pt>
                <c:pt idx="8">
                  <c:v>90.909090909090907</c:v>
                </c:pt>
                <c:pt idx="9">
                  <c:v>81.818181818181813</c:v>
                </c:pt>
                <c:pt idx="10">
                  <c:v>81.818181818181813</c:v>
                </c:pt>
                <c:pt idx="11">
                  <c:v>95.454545454545453</c:v>
                </c:pt>
                <c:pt idx="12">
                  <c:v>86.36363636363636</c:v>
                </c:pt>
                <c:pt idx="13">
                  <c:v>81.818181818181813</c:v>
                </c:pt>
                <c:pt idx="14">
                  <c:v>100</c:v>
                </c:pt>
                <c:pt idx="15">
                  <c:v>86.36363636363636</c:v>
                </c:pt>
                <c:pt idx="16">
                  <c:v>90.909090909090907</c:v>
                </c:pt>
                <c:pt idx="17">
                  <c:v>100</c:v>
                </c:pt>
                <c:pt idx="18">
                  <c:v>95.454545454545453</c:v>
                </c:pt>
                <c:pt idx="19">
                  <c:v>95.454545454545453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D-69B4-4792-96E8-55FB35252B38}"/>
            </c:ext>
          </c:extLst>
        </c:ser>
        <c:dLbls/>
        <c:gapWidth val="100"/>
        <c:axId val="72730880"/>
        <c:axId val="72736768"/>
      </c:barChart>
      <c:catAx>
        <c:axId val="72730880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tr-TR"/>
          </a:p>
        </c:txPr>
        <c:crossAx val="72736768"/>
        <c:crosses val="autoZero"/>
        <c:auto val="1"/>
        <c:lblAlgn val="ctr"/>
        <c:lblOffset val="100"/>
        <c:tickLblSkip val="1"/>
        <c:tickMarkSkip val="1"/>
      </c:catAx>
      <c:valAx>
        <c:axId val="72736768"/>
        <c:scaling>
          <c:orientation val="minMax"/>
          <c:max val="100"/>
        </c:scaling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0" sourceLinked="1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tr-TR"/>
          </a:p>
        </c:txPr>
        <c:crossAx val="7273088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noFill/>
    <a:ln w="3175">
      <a:solidFill>
        <a:srgbClr val="000000"/>
      </a:solidFill>
      <a:prstDash val="solid"/>
    </a:ln>
  </c:spPr>
  <c:txPr>
    <a:bodyPr/>
    <a:lstStyle/>
    <a:p>
      <a:pPr>
        <a:defRPr sz="875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189" r="0.75000000000000189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#HAZIRLAYAN!A1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ANA_SAYFA!D2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76200</xdr:colOff>
      <xdr:row>40</xdr:row>
      <xdr:rowOff>142875</xdr:rowOff>
    </xdr:from>
    <xdr:to>
      <xdr:col>25</xdr:col>
      <xdr:colOff>247650</xdr:colOff>
      <xdr:row>50</xdr:row>
      <xdr:rowOff>190500</xdr:rowOff>
    </xdr:to>
    <xdr:graphicFrame macro="">
      <xdr:nvGraphicFramePr>
        <xdr:cNvPr id="1141" name="Chart 4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0</xdr:colOff>
      <xdr:row>62</xdr:row>
      <xdr:rowOff>0</xdr:rowOff>
    </xdr:from>
    <xdr:to>
      <xdr:col>3</xdr:col>
      <xdr:colOff>838200</xdr:colOff>
      <xdr:row>64</xdr:row>
      <xdr:rowOff>0</xdr:rowOff>
    </xdr:to>
    <xdr:sp macro="" textlink="">
      <xdr:nvSpPr>
        <xdr:cNvPr id="5" name="Text Box 46">
          <a:hlinkClick xmlns:r="http://schemas.openxmlformats.org/officeDocument/2006/relationships" r:id="rId2"/>
        </xdr:cNvPr>
        <xdr:cNvSpPr txBox="1">
          <a:spLocks noChangeArrowheads="1"/>
        </xdr:cNvSpPr>
      </xdr:nvSpPr>
      <xdr:spPr bwMode="auto">
        <a:xfrm>
          <a:off x="542925" y="17564100"/>
          <a:ext cx="1285875" cy="323850"/>
        </a:xfrm>
        <a:prstGeom prst="rect">
          <a:avLst/>
        </a:prstGeom>
        <a:solidFill>
          <a:srgbClr val="00FFFF"/>
        </a:solidFill>
        <a:ln w="38100" cmpd="dbl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tr-TR" sz="1200" b="1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HAZIRLAYAN</a:t>
          </a:r>
        </a:p>
      </xdr:txBody>
    </xdr:sp>
    <xdr:clientData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504825</xdr:colOff>
      <xdr:row>5</xdr:row>
      <xdr:rowOff>152400</xdr:rowOff>
    </xdr:from>
    <xdr:to>
      <xdr:col>12</xdr:col>
      <xdr:colOff>419100</xdr:colOff>
      <xdr:row>26</xdr:row>
      <xdr:rowOff>152400</xdr:rowOff>
    </xdr:to>
    <xdr:sp macro="" textlink="">
      <xdr:nvSpPr>
        <xdr:cNvPr id="3073" name="Text Box 1"/>
        <xdr:cNvSpPr txBox="1">
          <a:spLocks noChangeArrowheads="1"/>
        </xdr:cNvSpPr>
      </xdr:nvSpPr>
      <xdr:spPr bwMode="auto">
        <a:xfrm>
          <a:off x="2333625" y="962025"/>
          <a:ext cx="5400675" cy="3400425"/>
        </a:xfrm>
        <a:prstGeom prst="rect">
          <a:avLst/>
        </a:prstGeom>
        <a:solidFill>
          <a:srgbClr val="9999FF"/>
        </a:solidFill>
        <a:ln w="38100" cmpd="dbl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0000" tIns="360000" rIns="360000" bIns="360000" anchor="t" upright="1"/>
        <a:lstStyle/>
        <a:p>
          <a:pPr algn="ctr" rtl="0">
            <a:defRPr sz="1000"/>
          </a:pPr>
          <a:r>
            <a:rPr lang="tr-TR" sz="18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Programı hazırlayan:</a:t>
          </a:r>
        </a:p>
        <a:p>
          <a:pPr algn="ctr" rtl="0">
            <a:defRPr sz="1000"/>
          </a:pPr>
          <a:endParaRPr lang="tr-TR" sz="1800" b="0" i="0" u="none" strike="noStrike" baseline="0">
            <a:solidFill>
              <a:srgbClr val="000000"/>
            </a:solidFill>
            <a:latin typeface="Tahoma"/>
            <a:ea typeface="Tahoma"/>
            <a:cs typeface="Tahoma"/>
          </a:endParaRPr>
        </a:p>
        <a:p>
          <a:pPr algn="ctr" rtl="0">
            <a:defRPr sz="1000"/>
          </a:pPr>
          <a:r>
            <a:rPr lang="tr-TR" sz="18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Önder BAŞARANHINCAL</a:t>
          </a:r>
        </a:p>
        <a:p>
          <a:pPr algn="ctr" rtl="0">
            <a:defRPr sz="1000"/>
          </a:pPr>
          <a:r>
            <a:rPr lang="tr-TR" sz="18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Matematik Öğretmeni</a:t>
          </a:r>
        </a:p>
        <a:p>
          <a:pPr algn="ctr" rtl="0">
            <a:defRPr sz="1000"/>
          </a:pPr>
          <a:endParaRPr lang="tr-TR" sz="1800" b="0" i="0" u="none" strike="noStrike" baseline="0">
            <a:solidFill>
              <a:srgbClr val="000000"/>
            </a:solidFill>
            <a:latin typeface="Tahoma"/>
            <a:ea typeface="Tahoma"/>
            <a:cs typeface="Tahoma"/>
          </a:endParaRPr>
        </a:p>
        <a:p>
          <a:pPr algn="ctr" rtl="0">
            <a:defRPr sz="1000"/>
          </a:pPr>
          <a:r>
            <a:rPr lang="tr-TR" sz="18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İnönü Anadolu Lisesi</a:t>
          </a:r>
        </a:p>
        <a:p>
          <a:pPr algn="ctr" rtl="0">
            <a:defRPr sz="1000"/>
          </a:pPr>
          <a:r>
            <a:rPr lang="tr-TR" sz="18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ÇORUM</a:t>
          </a:r>
        </a:p>
        <a:p>
          <a:pPr algn="ctr" rtl="0">
            <a:defRPr sz="1000"/>
          </a:pPr>
          <a:endParaRPr lang="tr-TR" sz="1800" b="0" i="0" u="none" strike="noStrike" baseline="0">
            <a:solidFill>
              <a:srgbClr val="000000"/>
            </a:solidFill>
            <a:latin typeface="Tahoma"/>
            <a:ea typeface="Tahoma"/>
            <a:cs typeface="Tahoma"/>
          </a:endParaRPr>
        </a:p>
        <a:p>
          <a:pPr algn="ctr" rtl="0">
            <a:defRPr sz="1000"/>
          </a:pPr>
          <a:r>
            <a:rPr lang="tr-TR" sz="18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onderbh@gmail.com</a:t>
          </a:r>
        </a:p>
      </xdr:txBody>
    </xdr:sp>
    <xdr:clientData/>
  </xdr:twoCellAnchor>
  <xdr:twoCellAnchor editAs="oneCell">
    <xdr:from>
      <xdr:col>13</xdr:col>
      <xdr:colOff>171450</xdr:colOff>
      <xdr:row>5</xdr:row>
      <xdr:rowOff>114300</xdr:rowOff>
    </xdr:from>
    <xdr:to>
      <xdr:col>15</xdr:col>
      <xdr:colOff>28575</xdr:colOff>
      <xdr:row>9</xdr:row>
      <xdr:rowOff>9525</xdr:rowOff>
    </xdr:to>
    <xdr:sp macro="[1]!ÇIKIŞ" textlink="">
      <xdr:nvSpPr>
        <xdr:cNvPr id="3074" name="Text Box 2">
          <a:hlinkClick xmlns:r="http://schemas.openxmlformats.org/officeDocument/2006/relationships" r:id="rId1"/>
        </xdr:cNvPr>
        <xdr:cNvSpPr txBox="1">
          <a:spLocks noChangeArrowheads="1"/>
        </xdr:cNvSpPr>
      </xdr:nvSpPr>
      <xdr:spPr bwMode="auto">
        <a:xfrm>
          <a:off x="8096250" y="923925"/>
          <a:ext cx="1076325" cy="542925"/>
        </a:xfrm>
        <a:prstGeom prst="rect">
          <a:avLst/>
        </a:prstGeom>
        <a:solidFill>
          <a:srgbClr val="9999FF"/>
        </a:solidFill>
        <a:ln w="38100" cmpd="dbl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tr-TR" sz="1000" b="1" i="0" u="none" strike="noStrike" baseline="0">
              <a:solidFill>
                <a:srgbClr val="FFFFFF"/>
              </a:solidFill>
              <a:latin typeface="Tahoma"/>
              <a:ea typeface="Tahoma"/>
              <a:cs typeface="Tahoma"/>
            </a:rPr>
            <a:t>ANA </a:t>
          </a:r>
        </a:p>
        <a:p>
          <a:pPr algn="ctr" rtl="0">
            <a:defRPr sz="1000"/>
          </a:pPr>
          <a:r>
            <a:rPr lang="tr-TR" sz="1000" b="1" i="0" u="none" strike="noStrike" baseline="0">
              <a:solidFill>
                <a:srgbClr val="FFFFFF"/>
              </a:solidFill>
              <a:latin typeface="Tahoma"/>
              <a:ea typeface="Tahoma"/>
              <a:cs typeface="Tahoma"/>
            </a:rPr>
            <a:t>SAYFA</a:t>
          </a:r>
        </a:p>
      </xdr:txBody>
    </xdr:sp>
    <xdr:clientData fPrintsWithSheet="0"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SINAV%20ANALIZLERI\Rar$DIa0.625\E&#287;itim%20-%20&#214;&#287;retim\Okul%20Belgeleri\2010%20-%202011\&#304;skilip%20Anadolu%20Lisesi\S&#305;nav%20Analiz%20ve%20De&#287;erlendirme%20Program&#305;%201.1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NASAYFA"/>
      <sheetName val="SINIF LİSTESİ"/>
      <sheetName val="BİLGİ"/>
      <sheetName val="1"/>
      <sheetName val="2"/>
      <sheetName val="3"/>
      <sheetName val="4"/>
      <sheetName val="Sınav Analiz ve Değerlendirme P"/>
    </sheetNames>
    <definedNames>
      <definedName name="ÇIKIŞ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image" Target="../media/image1.png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73"/>
  <sheetViews>
    <sheetView showGridLines="0" tabSelected="1" showOutlineSymbols="0" workbookViewId="0">
      <selection activeCell="F6" sqref="F6"/>
    </sheetView>
  </sheetViews>
  <sheetFormatPr defaultRowHeight="12.75"/>
  <cols>
    <col min="1" max="1" width="2.5703125" customWidth="1"/>
    <col min="2" max="2" width="5.5703125" customWidth="1"/>
    <col min="3" max="3" width="6.7109375" customWidth="1"/>
    <col min="4" max="4" width="32.7109375" customWidth="1"/>
    <col min="5" max="24" width="4.7109375" customWidth="1"/>
    <col min="25" max="25" width="7.28515625" customWidth="1"/>
    <col min="26" max="26" width="4.7109375" customWidth="1"/>
  </cols>
  <sheetData>
    <row r="1" spans="1:27" ht="21" customHeight="1">
      <c r="A1" s="10"/>
      <c r="B1" s="62" t="s">
        <v>38</v>
      </c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10"/>
    </row>
    <row r="2" spans="1:27" ht="15" customHeight="1">
      <c r="A2" s="10"/>
      <c r="B2" s="58" t="s">
        <v>12</v>
      </c>
      <c r="C2" s="58"/>
      <c r="D2" s="39" t="s">
        <v>74</v>
      </c>
      <c r="E2" s="27"/>
      <c r="F2" s="58" t="s">
        <v>16</v>
      </c>
      <c r="G2" s="58"/>
      <c r="H2" s="58"/>
      <c r="I2" s="58"/>
      <c r="J2" s="43" t="s">
        <v>37</v>
      </c>
      <c r="K2" s="43"/>
      <c r="L2" s="43"/>
      <c r="M2" s="43"/>
      <c r="N2" s="43"/>
      <c r="O2" s="43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0"/>
    </row>
    <row r="3" spans="1:27" ht="15" customHeight="1">
      <c r="A3" s="10"/>
      <c r="B3" s="58" t="s">
        <v>13</v>
      </c>
      <c r="C3" s="58"/>
      <c r="D3" s="39" t="s">
        <v>75</v>
      </c>
      <c r="E3" s="27"/>
      <c r="F3" s="58" t="s">
        <v>17</v>
      </c>
      <c r="G3" s="58"/>
      <c r="H3" s="58"/>
      <c r="I3" s="58"/>
      <c r="J3" s="43" t="s">
        <v>73</v>
      </c>
      <c r="K3" s="43"/>
      <c r="L3" s="43"/>
      <c r="M3" s="43"/>
      <c r="N3" s="43"/>
      <c r="O3" s="43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0"/>
    </row>
    <row r="4" spans="1:27" ht="15" customHeight="1">
      <c r="A4" s="10"/>
      <c r="B4" s="58" t="s">
        <v>14</v>
      </c>
      <c r="C4" s="58"/>
      <c r="D4" s="24" t="s">
        <v>36</v>
      </c>
      <c r="E4" s="27"/>
      <c r="F4" s="58" t="s">
        <v>18</v>
      </c>
      <c r="G4" s="58"/>
      <c r="H4" s="58"/>
      <c r="I4" s="58"/>
      <c r="J4" s="43" t="s">
        <v>34</v>
      </c>
      <c r="K4" s="43"/>
      <c r="L4" s="43"/>
      <c r="M4" s="43"/>
      <c r="N4" s="43"/>
      <c r="O4" s="43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0"/>
    </row>
    <row r="5" spans="1:27" ht="15" customHeight="1">
      <c r="A5" s="10"/>
      <c r="B5" s="58" t="s">
        <v>15</v>
      </c>
      <c r="C5" s="58"/>
      <c r="D5" s="33" t="s">
        <v>33</v>
      </c>
      <c r="E5" s="27"/>
      <c r="F5" s="58" t="s">
        <v>19</v>
      </c>
      <c r="G5" s="58"/>
      <c r="H5" s="58"/>
      <c r="I5" s="58"/>
      <c r="J5" s="42">
        <v>45807</v>
      </c>
      <c r="K5" s="43"/>
      <c r="L5" s="43"/>
      <c r="M5" s="43"/>
      <c r="N5" s="43"/>
      <c r="O5" s="43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0"/>
    </row>
    <row r="6" spans="1:27" ht="7.5" customHeight="1" thickBot="1">
      <c r="A6" s="10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0"/>
    </row>
    <row r="7" spans="1:27" ht="24.95" customHeight="1" thickTop="1">
      <c r="A7" s="10"/>
      <c r="B7" s="61" t="s">
        <v>0</v>
      </c>
      <c r="C7" s="51"/>
      <c r="D7" s="52"/>
      <c r="E7" s="50" t="s">
        <v>1</v>
      </c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  <c r="V7" s="51"/>
      <c r="W7" s="51"/>
      <c r="X7" s="52"/>
      <c r="Y7" s="28" t="s">
        <v>2</v>
      </c>
      <c r="Z7" s="53" t="s">
        <v>3</v>
      </c>
      <c r="AA7" s="10"/>
    </row>
    <row r="8" spans="1:27" ht="24.95" customHeight="1">
      <c r="A8" s="10"/>
      <c r="B8" s="1" t="s">
        <v>4</v>
      </c>
      <c r="C8" s="2" t="s">
        <v>5</v>
      </c>
      <c r="D8" s="2" t="s">
        <v>6</v>
      </c>
      <c r="E8" s="3">
        <v>1</v>
      </c>
      <c r="F8" s="3">
        <v>2</v>
      </c>
      <c r="G8" s="3">
        <v>3</v>
      </c>
      <c r="H8" s="3">
        <v>4</v>
      </c>
      <c r="I8" s="3">
        <v>5</v>
      </c>
      <c r="J8" s="3">
        <v>6</v>
      </c>
      <c r="K8" s="3">
        <v>7</v>
      </c>
      <c r="L8" s="3">
        <v>8</v>
      </c>
      <c r="M8" s="3">
        <v>9</v>
      </c>
      <c r="N8" s="3">
        <v>10</v>
      </c>
      <c r="O8" s="3">
        <v>11</v>
      </c>
      <c r="P8" s="3">
        <v>12</v>
      </c>
      <c r="Q8" s="3">
        <v>13</v>
      </c>
      <c r="R8" s="3">
        <v>14</v>
      </c>
      <c r="S8" s="3">
        <v>15</v>
      </c>
      <c r="T8" s="3">
        <v>16</v>
      </c>
      <c r="U8" s="3">
        <v>17</v>
      </c>
      <c r="V8" s="3">
        <v>18</v>
      </c>
      <c r="W8" s="3">
        <v>19</v>
      </c>
      <c r="X8" s="3">
        <v>20</v>
      </c>
      <c r="Y8" s="4" t="s">
        <v>7</v>
      </c>
      <c r="Z8" s="54"/>
      <c r="AA8" s="10"/>
    </row>
    <row r="9" spans="1:27" ht="18" customHeight="1">
      <c r="A9" s="10"/>
      <c r="B9" s="5">
        <v>1</v>
      </c>
      <c r="C9" s="36">
        <v>31</v>
      </c>
      <c r="D9" s="34" t="s">
        <v>51</v>
      </c>
      <c r="E9" s="23">
        <v>5</v>
      </c>
      <c r="F9" s="23">
        <v>0</v>
      </c>
      <c r="G9" s="23">
        <v>5</v>
      </c>
      <c r="H9" s="23">
        <v>0</v>
      </c>
      <c r="I9" s="23">
        <v>0</v>
      </c>
      <c r="J9" s="23">
        <v>5</v>
      </c>
      <c r="K9" s="23">
        <v>5</v>
      </c>
      <c r="L9" s="23">
        <v>5</v>
      </c>
      <c r="M9" s="23">
        <v>5</v>
      </c>
      <c r="N9" s="23">
        <v>0</v>
      </c>
      <c r="O9" s="23">
        <v>5</v>
      </c>
      <c r="P9" s="23">
        <v>5</v>
      </c>
      <c r="Q9" s="23">
        <v>5</v>
      </c>
      <c r="R9" s="23">
        <v>0</v>
      </c>
      <c r="S9" s="23">
        <v>5</v>
      </c>
      <c r="T9" s="23">
        <v>0</v>
      </c>
      <c r="U9" s="23">
        <v>0</v>
      </c>
      <c r="V9" s="23">
        <v>5</v>
      </c>
      <c r="W9" s="23">
        <v>5</v>
      </c>
      <c r="X9" s="23">
        <v>5</v>
      </c>
      <c r="Y9" s="25">
        <f t="shared" ref="Y9:Y37" si="0">IF(Z9="X","",IF(D9=0,"",SUM(E9:X9)))</f>
        <v>65</v>
      </c>
      <c r="Z9" s="20"/>
      <c r="AA9" s="10"/>
    </row>
    <row r="10" spans="1:27" ht="18" customHeight="1">
      <c r="A10" s="10"/>
      <c r="B10" s="5">
        <v>2</v>
      </c>
      <c r="C10" s="36">
        <v>36</v>
      </c>
      <c r="D10" s="35" t="s">
        <v>52</v>
      </c>
      <c r="E10" s="23">
        <v>5</v>
      </c>
      <c r="F10" s="23">
        <v>5</v>
      </c>
      <c r="G10" s="23">
        <v>5</v>
      </c>
      <c r="H10" s="23">
        <v>5</v>
      </c>
      <c r="I10" s="23">
        <v>5</v>
      </c>
      <c r="J10" s="23">
        <v>5</v>
      </c>
      <c r="K10" s="23">
        <v>5</v>
      </c>
      <c r="L10" s="23">
        <v>5</v>
      </c>
      <c r="M10" s="23">
        <v>5</v>
      </c>
      <c r="N10" s="23">
        <v>5</v>
      </c>
      <c r="O10" s="23">
        <v>5</v>
      </c>
      <c r="P10" s="23">
        <v>5</v>
      </c>
      <c r="Q10" s="23">
        <v>5</v>
      </c>
      <c r="R10" s="23">
        <v>5</v>
      </c>
      <c r="S10" s="23">
        <v>5</v>
      </c>
      <c r="T10" s="23">
        <v>5</v>
      </c>
      <c r="U10" s="23">
        <v>5</v>
      </c>
      <c r="V10" s="23">
        <v>5</v>
      </c>
      <c r="W10" s="23">
        <v>5</v>
      </c>
      <c r="X10" s="23">
        <v>5</v>
      </c>
      <c r="Y10" s="25">
        <f t="shared" si="0"/>
        <v>100</v>
      </c>
      <c r="Z10" s="20"/>
      <c r="AA10" s="10"/>
    </row>
    <row r="11" spans="1:27" ht="18" customHeight="1">
      <c r="A11" s="10"/>
      <c r="B11" s="5">
        <v>3</v>
      </c>
      <c r="C11" s="36">
        <v>49</v>
      </c>
      <c r="D11" s="35" t="s">
        <v>53</v>
      </c>
      <c r="E11" s="23">
        <v>5</v>
      </c>
      <c r="F11" s="23">
        <v>5</v>
      </c>
      <c r="G11" s="23">
        <v>5</v>
      </c>
      <c r="H11" s="23">
        <v>5</v>
      </c>
      <c r="I11" s="23">
        <v>5</v>
      </c>
      <c r="J11" s="23">
        <v>5</v>
      </c>
      <c r="K11" s="23">
        <v>5</v>
      </c>
      <c r="L11" s="23">
        <v>5</v>
      </c>
      <c r="M11" s="23">
        <v>5</v>
      </c>
      <c r="N11" s="23">
        <v>0</v>
      </c>
      <c r="O11" s="23">
        <v>5</v>
      </c>
      <c r="P11" s="23">
        <v>5</v>
      </c>
      <c r="Q11" s="23">
        <v>5</v>
      </c>
      <c r="R11" s="23">
        <v>5</v>
      </c>
      <c r="S11" s="23">
        <v>5</v>
      </c>
      <c r="T11" s="23">
        <v>5</v>
      </c>
      <c r="U11" s="23">
        <v>5</v>
      </c>
      <c r="V11" s="23">
        <v>5</v>
      </c>
      <c r="W11" s="23">
        <v>5</v>
      </c>
      <c r="X11" s="23">
        <v>5</v>
      </c>
      <c r="Y11" s="25">
        <f t="shared" si="0"/>
        <v>95</v>
      </c>
      <c r="Z11" s="20"/>
      <c r="AA11" s="10"/>
    </row>
    <row r="12" spans="1:27" ht="18" customHeight="1">
      <c r="A12" s="10"/>
      <c r="B12" s="5">
        <v>4</v>
      </c>
      <c r="C12" s="36">
        <v>58</v>
      </c>
      <c r="D12" s="37" t="s">
        <v>54</v>
      </c>
      <c r="E12" s="23">
        <v>5</v>
      </c>
      <c r="F12" s="23">
        <v>5</v>
      </c>
      <c r="G12" s="23">
        <v>5</v>
      </c>
      <c r="H12" s="23">
        <v>5</v>
      </c>
      <c r="I12" s="23">
        <v>5</v>
      </c>
      <c r="J12" s="23">
        <v>5</v>
      </c>
      <c r="K12" s="23">
        <v>5</v>
      </c>
      <c r="L12" s="23">
        <v>5</v>
      </c>
      <c r="M12" s="23">
        <v>5</v>
      </c>
      <c r="N12" s="23">
        <v>5</v>
      </c>
      <c r="O12" s="23">
        <v>5</v>
      </c>
      <c r="P12" s="23">
        <v>5</v>
      </c>
      <c r="Q12" s="23">
        <v>5</v>
      </c>
      <c r="R12" s="23">
        <v>5</v>
      </c>
      <c r="S12" s="23">
        <v>5</v>
      </c>
      <c r="T12" s="23">
        <v>5</v>
      </c>
      <c r="U12" s="23">
        <v>5</v>
      </c>
      <c r="V12" s="23">
        <v>5</v>
      </c>
      <c r="W12" s="23">
        <v>5</v>
      </c>
      <c r="X12" s="23">
        <v>5</v>
      </c>
      <c r="Y12" s="25">
        <f t="shared" si="0"/>
        <v>100</v>
      </c>
      <c r="Z12" s="20"/>
      <c r="AA12" s="10"/>
    </row>
    <row r="13" spans="1:27" ht="18" customHeight="1">
      <c r="A13" s="10"/>
      <c r="B13" s="5">
        <v>5</v>
      </c>
      <c r="C13" s="36">
        <v>60</v>
      </c>
      <c r="D13" s="37" t="s">
        <v>55</v>
      </c>
      <c r="E13" s="23">
        <v>5</v>
      </c>
      <c r="F13" s="23">
        <v>5</v>
      </c>
      <c r="G13" s="23">
        <v>5</v>
      </c>
      <c r="H13" s="23">
        <v>5</v>
      </c>
      <c r="I13" s="23">
        <v>5</v>
      </c>
      <c r="J13" s="23">
        <v>5</v>
      </c>
      <c r="K13" s="23">
        <v>5</v>
      </c>
      <c r="L13" s="23">
        <v>5</v>
      </c>
      <c r="M13" s="23">
        <v>5</v>
      </c>
      <c r="N13" s="23">
        <v>5</v>
      </c>
      <c r="O13" s="23">
        <v>5</v>
      </c>
      <c r="P13" s="23">
        <v>5</v>
      </c>
      <c r="Q13" s="23">
        <v>5</v>
      </c>
      <c r="R13" s="23">
        <v>5</v>
      </c>
      <c r="S13" s="23">
        <v>5</v>
      </c>
      <c r="T13" s="23">
        <v>5</v>
      </c>
      <c r="U13" s="23">
        <v>5</v>
      </c>
      <c r="V13" s="23">
        <v>5</v>
      </c>
      <c r="W13" s="23">
        <v>5</v>
      </c>
      <c r="X13" s="23">
        <v>5</v>
      </c>
      <c r="Y13" s="25">
        <f t="shared" si="0"/>
        <v>100</v>
      </c>
      <c r="Z13" s="20"/>
      <c r="AA13" s="10"/>
    </row>
    <row r="14" spans="1:27" ht="18" customHeight="1">
      <c r="A14" s="10"/>
      <c r="B14" s="5">
        <v>6</v>
      </c>
      <c r="C14" s="36">
        <v>63</v>
      </c>
      <c r="D14" s="37" t="s">
        <v>56</v>
      </c>
      <c r="E14" s="23">
        <v>5</v>
      </c>
      <c r="F14" s="23">
        <v>5</v>
      </c>
      <c r="G14" s="23">
        <v>5</v>
      </c>
      <c r="H14" s="23">
        <v>5</v>
      </c>
      <c r="I14" s="23">
        <v>5</v>
      </c>
      <c r="J14" s="23">
        <v>5</v>
      </c>
      <c r="K14" s="23">
        <v>5</v>
      </c>
      <c r="L14" s="23">
        <v>5</v>
      </c>
      <c r="M14" s="23">
        <v>5</v>
      </c>
      <c r="N14" s="23">
        <v>5</v>
      </c>
      <c r="O14" s="23">
        <v>5</v>
      </c>
      <c r="P14" s="23">
        <v>5</v>
      </c>
      <c r="Q14" s="23">
        <v>5</v>
      </c>
      <c r="R14" s="23">
        <v>5</v>
      </c>
      <c r="S14" s="23">
        <v>5</v>
      </c>
      <c r="T14" s="23">
        <v>5</v>
      </c>
      <c r="U14" s="23">
        <v>5</v>
      </c>
      <c r="V14" s="23">
        <v>5</v>
      </c>
      <c r="W14" s="23">
        <v>5</v>
      </c>
      <c r="X14" s="23">
        <v>5</v>
      </c>
      <c r="Y14" s="25">
        <f t="shared" si="0"/>
        <v>100</v>
      </c>
      <c r="Z14" s="20"/>
      <c r="AA14" s="10"/>
    </row>
    <row r="15" spans="1:27" ht="18" customHeight="1">
      <c r="A15" s="10"/>
      <c r="B15" s="5">
        <v>7</v>
      </c>
      <c r="C15" s="36">
        <v>77</v>
      </c>
      <c r="D15" s="37" t="s">
        <v>57</v>
      </c>
      <c r="E15" s="23">
        <v>5</v>
      </c>
      <c r="F15" s="23">
        <v>5</v>
      </c>
      <c r="G15" s="23">
        <v>5</v>
      </c>
      <c r="H15" s="23">
        <v>5</v>
      </c>
      <c r="I15" s="23">
        <v>5</v>
      </c>
      <c r="J15" s="23">
        <v>5</v>
      </c>
      <c r="K15" s="23">
        <v>5</v>
      </c>
      <c r="L15" s="23">
        <v>5</v>
      </c>
      <c r="M15" s="23">
        <v>5</v>
      </c>
      <c r="N15" s="23">
        <v>0</v>
      </c>
      <c r="O15" s="23">
        <v>0</v>
      </c>
      <c r="P15" s="23">
        <v>5</v>
      </c>
      <c r="Q15" s="23">
        <v>5</v>
      </c>
      <c r="R15" s="23">
        <v>5</v>
      </c>
      <c r="S15" s="23">
        <v>5</v>
      </c>
      <c r="T15" s="23">
        <v>5</v>
      </c>
      <c r="U15" s="23">
        <v>5</v>
      </c>
      <c r="V15" s="23">
        <v>5</v>
      </c>
      <c r="W15" s="23">
        <v>5</v>
      </c>
      <c r="X15" s="23">
        <v>5</v>
      </c>
      <c r="Y15" s="25">
        <f t="shared" si="0"/>
        <v>90</v>
      </c>
      <c r="Z15" s="20"/>
      <c r="AA15" s="10"/>
    </row>
    <row r="16" spans="1:27" ht="18" customHeight="1">
      <c r="A16" s="10"/>
      <c r="B16" s="5">
        <v>8</v>
      </c>
      <c r="C16" s="36">
        <v>85</v>
      </c>
      <c r="D16" s="37" t="s">
        <v>58</v>
      </c>
      <c r="E16" s="23">
        <v>5</v>
      </c>
      <c r="F16" s="23">
        <v>0</v>
      </c>
      <c r="G16" s="23">
        <v>5</v>
      </c>
      <c r="H16" s="23">
        <v>0</v>
      </c>
      <c r="I16" s="23">
        <v>5</v>
      </c>
      <c r="J16" s="23">
        <v>5</v>
      </c>
      <c r="K16" s="23">
        <v>5</v>
      </c>
      <c r="L16" s="23">
        <v>5</v>
      </c>
      <c r="M16" s="23">
        <v>5</v>
      </c>
      <c r="N16" s="23">
        <v>5</v>
      </c>
      <c r="O16" s="23">
        <v>5</v>
      </c>
      <c r="P16" s="23">
        <v>5</v>
      </c>
      <c r="Q16" s="23">
        <v>5</v>
      </c>
      <c r="R16" s="23">
        <v>5</v>
      </c>
      <c r="S16" s="23">
        <v>5</v>
      </c>
      <c r="T16" s="23">
        <v>5</v>
      </c>
      <c r="U16" s="23">
        <v>5</v>
      </c>
      <c r="V16" s="23">
        <v>5</v>
      </c>
      <c r="W16" s="23">
        <v>5</v>
      </c>
      <c r="X16" s="23">
        <v>5</v>
      </c>
      <c r="Y16" s="25">
        <f t="shared" si="0"/>
        <v>90</v>
      </c>
      <c r="Z16" s="20"/>
      <c r="AA16" s="10"/>
    </row>
    <row r="17" spans="1:27" ht="18" customHeight="1">
      <c r="A17" s="10"/>
      <c r="B17" s="5">
        <v>9</v>
      </c>
      <c r="C17" s="36">
        <v>101</v>
      </c>
      <c r="D17" s="37" t="s">
        <v>59</v>
      </c>
      <c r="E17" s="23">
        <v>5</v>
      </c>
      <c r="F17" s="23">
        <v>5</v>
      </c>
      <c r="G17" s="23">
        <v>5</v>
      </c>
      <c r="H17" s="23">
        <v>5</v>
      </c>
      <c r="I17" s="23">
        <v>5</v>
      </c>
      <c r="J17" s="23">
        <v>5</v>
      </c>
      <c r="K17" s="23">
        <v>5</v>
      </c>
      <c r="L17" s="23">
        <v>0</v>
      </c>
      <c r="M17" s="23">
        <v>5</v>
      </c>
      <c r="N17" s="23">
        <v>0</v>
      </c>
      <c r="O17" s="23">
        <v>5</v>
      </c>
      <c r="P17" s="23">
        <v>5</v>
      </c>
      <c r="Q17" s="23">
        <v>5</v>
      </c>
      <c r="R17" s="23">
        <v>5</v>
      </c>
      <c r="S17" s="23">
        <v>5</v>
      </c>
      <c r="T17" s="23">
        <v>5</v>
      </c>
      <c r="U17" s="23">
        <v>5</v>
      </c>
      <c r="V17" s="23">
        <v>5</v>
      </c>
      <c r="W17" s="23">
        <v>5</v>
      </c>
      <c r="X17" s="23">
        <v>5</v>
      </c>
      <c r="Y17" s="25">
        <v>90</v>
      </c>
      <c r="Z17" s="20"/>
      <c r="AA17" s="10"/>
    </row>
    <row r="18" spans="1:27" ht="18" customHeight="1">
      <c r="A18" s="10"/>
      <c r="B18" s="5">
        <v>10</v>
      </c>
      <c r="C18" s="36">
        <v>103</v>
      </c>
      <c r="D18" s="37" t="s">
        <v>60</v>
      </c>
      <c r="E18" s="23">
        <v>5</v>
      </c>
      <c r="F18" s="23">
        <v>0</v>
      </c>
      <c r="G18" s="23">
        <v>5</v>
      </c>
      <c r="H18" s="23">
        <v>5</v>
      </c>
      <c r="I18" s="23">
        <v>0</v>
      </c>
      <c r="J18" s="23">
        <v>5</v>
      </c>
      <c r="K18" s="23">
        <v>0</v>
      </c>
      <c r="L18" s="23">
        <v>5</v>
      </c>
      <c r="M18" s="23">
        <v>5</v>
      </c>
      <c r="N18" s="23">
        <v>5</v>
      </c>
      <c r="O18" s="23">
        <v>0</v>
      </c>
      <c r="P18" s="23">
        <v>5</v>
      </c>
      <c r="Q18" s="23">
        <v>5</v>
      </c>
      <c r="R18" s="23">
        <v>0</v>
      </c>
      <c r="S18" s="23">
        <v>5</v>
      </c>
      <c r="T18" s="23">
        <v>5</v>
      </c>
      <c r="U18" s="23">
        <v>5</v>
      </c>
      <c r="V18" s="23">
        <v>5</v>
      </c>
      <c r="W18" s="23">
        <v>0</v>
      </c>
      <c r="X18" s="23">
        <v>5</v>
      </c>
      <c r="Y18" s="25">
        <f t="shared" si="0"/>
        <v>70</v>
      </c>
      <c r="Z18" s="20"/>
      <c r="AA18" s="10"/>
    </row>
    <row r="19" spans="1:27" ht="18" customHeight="1">
      <c r="A19" s="10"/>
      <c r="B19" s="5">
        <v>11</v>
      </c>
      <c r="C19" s="36">
        <v>106</v>
      </c>
      <c r="D19" s="37" t="s">
        <v>61</v>
      </c>
      <c r="E19" s="23">
        <v>5</v>
      </c>
      <c r="F19" s="23">
        <v>5</v>
      </c>
      <c r="G19" s="23">
        <v>5</v>
      </c>
      <c r="H19" s="23">
        <v>5</v>
      </c>
      <c r="I19" s="23">
        <v>5</v>
      </c>
      <c r="J19" s="23">
        <v>5</v>
      </c>
      <c r="K19" s="23">
        <v>5</v>
      </c>
      <c r="L19" s="23">
        <v>5</v>
      </c>
      <c r="M19" s="23">
        <v>5</v>
      </c>
      <c r="N19" s="23">
        <v>5</v>
      </c>
      <c r="O19" s="23">
        <v>5</v>
      </c>
      <c r="P19" s="23">
        <v>5</v>
      </c>
      <c r="Q19" s="23">
        <v>5</v>
      </c>
      <c r="R19" s="23">
        <v>5</v>
      </c>
      <c r="S19" s="23">
        <v>5</v>
      </c>
      <c r="T19" s="23">
        <v>5</v>
      </c>
      <c r="U19" s="23">
        <v>5</v>
      </c>
      <c r="V19" s="23">
        <v>5</v>
      </c>
      <c r="W19" s="23">
        <v>5</v>
      </c>
      <c r="X19" s="23">
        <v>5</v>
      </c>
      <c r="Y19" s="25">
        <f t="shared" si="0"/>
        <v>100</v>
      </c>
      <c r="Z19" s="20"/>
      <c r="AA19" s="10"/>
    </row>
    <row r="20" spans="1:27" ht="18" customHeight="1">
      <c r="A20" s="10"/>
      <c r="B20" s="5">
        <v>12</v>
      </c>
      <c r="C20" s="36">
        <v>108</v>
      </c>
      <c r="D20" s="37" t="s">
        <v>62</v>
      </c>
      <c r="E20" s="23">
        <v>5</v>
      </c>
      <c r="F20" s="23">
        <v>5</v>
      </c>
      <c r="G20" s="23">
        <v>5</v>
      </c>
      <c r="H20" s="23">
        <v>5</v>
      </c>
      <c r="I20" s="23">
        <v>5</v>
      </c>
      <c r="J20" s="23">
        <v>5</v>
      </c>
      <c r="K20" s="23">
        <v>5</v>
      </c>
      <c r="L20" s="23">
        <v>5</v>
      </c>
      <c r="M20" s="23">
        <v>5</v>
      </c>
      <c r="N20" s="23">
        <v>5</v>
      </c>
      <c r="O20" s="23">
        <v>5</v>
      </c>
      <c r="P20" s="23">
        <v>5</v>
      </c>
      <c r="Q20" s="23">
        <v>5</v>
      </c>
      <c r="R20" s="23">
        <v>5</v>
      </c>
      <c r="S20" s="23">
        <v>5</v>
      </c>
      <c r="T20" s="23">
        <v>5</v>
      </c>
      <c r="U20" s="23">
        <v>5</v>
      </c>
      <c r="V20" s="23">
        <v>5</v>
      </c>
      <c r="W20" s="23">
        <v>5</v>
      </c>
      <c r="X20" s="23">
        <v>5</v>
      </c>
      <c r="Y20" s="25">
        <f t="shared" si="0"/>
        <v>100</v>
      </c>
      <c r="Z20" s="20"/>
      <c r="AA20" s="10"/>
    </row>
    <row r="21" spans="1:27" ht="18" customHeight="1">
      <c r="A21" s="10"/>
      <c r="B21" s="5">
        <v>13</v>
      </c>
      <c r="C21" s="36">
        <v>118</v>
      </c>
      <c r="D21" s="37" t="s">
        <v>63</v>
      </c>
      <c r="E21" s="23">
        <v>5</v>
      </c>
      <c r="F21" s="23">
        <v>0</v>
      </c>
      <c r="G21" s="23">
        <v>0</v>
      </c>
      <c r="H21" s="23">
        <v>5</v>
      </c>
      <c r="I21" s="23">
        <v>5</v>
      </c>
      <c r="J21" s="23">
        <v>5</v>
      </c>
      <c r="K21" s="23">
        <v>5</v>
      </c>
      <c r="L21" s="23">
        <v>0</v>
      </c>
      <c r="M21" s="23">
        <v>5</v>
      </c>
      <c r="N21" s="23">
        <v>5</v>
      </c>
      <c r="O21" s="23">
        <v>0</v>
      </c>
      <c r="P21" s="23">
        <v>5</v>
      </c>
      <c r="Q21" s="23">
        <v>0</v>
      </c>
      <c r="R21" s="23">
        <v>5</v>
      </c>
      <c r="S21" s="23">
        <v>5</v>
      </c>
      <c r="T21" s="23">
        <v>5</v>
      </c>
      <c r="U21" s="23">
        <v>5</v>
      </c>
      <c r="V21" s="23">
        <v>5</v>
      </c>
      <c r="W21" s="23">
        <v>5</v>
      </c>
      <c r="X21" s="23">
        <v>5</v>
      </c>
      <c r="Y21" s="25">
        <f t="shared" si="0"/>
        <v>75</v>
      </c>
      <c r="Z21" s="20"/>
      <c r="AA21" s="10"/>
    </row>
    <row r="22" spans="1:27" ht="18" customHeight="1">
      <c r="A22" s="10"/>
      <c r="B22" s="5">
        <v>14</v>
      </c>
      <c r="C22" s="36">
        <v>122</v>
      </c>
      <c r="D22" s="37" t="s">
        <v>64</v>
      </c>
      <c r="E22" s="23">
        <v>5</v>
      </c>
      <c r="F22" s="23">
        <v>5</v>
      </c>
      <c r="G22" s="23">
        <v>5</v>
      </c>
      <c r="H22" s="23">
        <v>5</v>
      </c>
      <c r="I22" s="23">
        <v>0</v>
      </c>
      <c r="J22" s="23">
        <v>5</v>
      </c>
      <c r="K22" s="23">
        <v>5</v>
      </c>
      <c r="L22" s="23">
        <v>5</v>
      </c>
      <c r="M22" s="23">
        <v>0</v>
      </c>
      <c r="N22" s="23">
        <v>5</v>
      </c>
      <c r="O22" s="23">
        <v>5</v>
      </c>
      <c r="P22" s="23">
        <v>5</v>
      </c>
      <c r="Q22" s="23">
        <v>0</v>
      </c>
      <c r="R22" s="23">
        <v>5</v>
      </c>
      <c r="S22" s="23">
        <v>5</v>
      </c>
      <c r="T22" s="23">
        <v>5</v>
      </c>
      <c r="U22" s="23">
        <v>0</v>
      </c>
      <c r="V22" s="23">
        <v>5</v>
      </c>
      <c r="W22" s="23">
        <v>5</v>
      </c>
      <c r="X22" s="23">
        <v>5</v>
      </c>
      <c r="Y22" s="25">
        <f t="shared" si="0"/>
        <v>80</v>
      </c>
      <c r="Z22" s="20"/>
      <c r="AA22" s="10"/>
    </row>
    <row r="23" spans="1:27" ht="18" customHeight="1">
      <c r="A23" s="10"/>
      <c r="B23" s="5">
        <v>15</v>
      </c>
      <c r="C23" s="36">
        <v>128</v>
      </c>
      <c r="D23" s="37" t="s">
        <v>65</v>
      </c>
      <c r="E23" s="23">
        <v>5</v>
      </c>
      <c r="F23" s="23">
        <v>0</v>
      </c>
      <c r="G23" s="23">
        <v>5</v>
      </c>
      <c r="H23" s="23">
        <v>5</v>
      </c>
      <c r="I23" s="23">
        <v>0</v>
      </c>
      <c r="J23" s="23">
        <v>5</v>
      </c>
      <c r="K23" s="23">
        <v>5</v>
      </c>
      <c r="L23" s="23">
        <v>5</v>
      </c>
      <c r="M23" s="23">
        <v>5</v>
      </c>
      <c r="N23" s="23">
        <v>5</v>
      </c>
      <c r="O23" s="23">
        <v>5</v>
      </c>
      <c r="P23" s="23">
        <v>5</v>
      </c>
      <c r="Q23" s="23">
        <v>0</v>
      </c>
      <c r="R23" s="23">
        <v>5</v>
      </c>
      <c r="S23" s="23">
        <v>5</v>
      </c>
      <c r="T23" s="23">
        <v>5</v>
      </c>
      <c r="U23" s="23">
        <v>5</v>
      </c>
      <c r="V23" s="23">
        <v>5</v>
      </c>
      <c r="W23" s="23">
        <v>5</v>
      </c>
      <c r="X23" s="23">
        <v>5</v>
      </c>
      <c r="Y23" s="25">
        <f t="shared" si="0"/>
        <v>85</v>
      </c>
      <c r="Z23" s="20"/>
      <c r="AA23" s="10"/>
    </row>
    <row r="24" spans="1:27" ht="18" customHeight="1">
      <c r="A24" s="10"/>
      <c r="B24" s="5">
        <v>16</v>
      </c>
      <c r="C24" s="36">
        <v>130</v>
      </c>
      <c r="D24" s="37" t="s">
        <v>66</v>
      </c>
      <c r="E24" s="23">
        <v>0</v>
      </c>
      <c r="F24" s="23">
        <v>5</v>
      </c>
      <c r="G24" s="23">
        <v>5</v>
      </c>
      <c r="H24" s="23">
        <v>0</v>
      </c>
      <c r="I24" s="23">
        <v>5</v>
      </c>
      <c r="J24" s="23">
        <v>0</v>
      </c>
      <c r="K24" s="23">
        <v>5</v>
      </c>
      <c r="L24" s="23">
        <v>5</v>
      </c>
      <c r="M24" s="23">
        <v>5</v>
      </c>
      <c r="N24" s="23">
        <v>5</v>
      </c>
      <c r="O24" s="23">
        <v>0</v>
      </c>
      <c r="P24" s="23">
        <v>5</v>
      </c>
      <c r="Q24" s="23">
        <v>5</v>
      </c>
      <c r="R24" s="23">
        <v>5</v>
      </c>
      <c r="S24" s="23">
        <v>5</v>
      </c>
      <c r="T24" s="23">
        <v>0</v>
      </c>
      <c r="U24" s="23">
        <v>5</v>
      </c>
      <c r="V24" s="23">
        <v>5</v>
      </c>
      <c r="W24" s="23">
        <v>5</v>
      </c>
      <c r="X24" s="23">
        <v>5</v>
      </c>
      <c r="Y24" s="25">
        <f t="shared" si="0"/>
        <v>75</v>
      </c>
      <c r="Z24" s="20"/>
      <c r="AA24" s="10"/>
    </row>
    <row r="25" spans="1:27" ht="18" customHeight="1">
      <c r="A25" s="10"/>
      <c r="B25" s="5">
        <v>17</v>
      </c>
      <c r="C25" s="36">
        <v>137</v>
      </c>
      <c r="D25" s="37" t="s">
        <v>67</v>
      </c>
      <c r="E25" s="23">
        <v>5</v>
      </c>
      <c r="F25" s="23">
        <v>5</v>
      </c>
      <c r="G25" s="23">
        <v>5</v>
      </c>
      <c r="H25" s="23">
        <v>5</v>
      </c>
      <c r="I25" s="23">
        <v>5</v>
      </c>
      <c r="J25" s="23">
        <v>5</v>
      </c>
      <c r="K25" s="23">
        <v>5</v>
      </c>
      <c r="L25" s="23">
        <v>5</v>
      </c>
      <c r="M25" s="23">
        <v>5</v>
      </c>
      <c r="N25" s="23">
        <v>5</v>
      </c>
      <c r="O25" s="23">
        <v>5</v>
      </c>
      <c r="P25" s="23">
        <v>5</v>
      </c>
      <c r="Q25" s="23">
        <v>5</v>
      </c>
      <c r="R25" s="23">
        <v>5</v>
      </c>
      <c r="S25" s="23">
        <v>5</v>
      </c>
      <c r="T25" s="23">
        <v>5</v>
      </c>
      <c r="U25" s="23">
        <v>5</v>
      </c>
      <c r="V25" s="23">
        <v>5</v>
      </c>
      <c r="W25" s="23">
        <v>5</v>
      </c>
      <c r="X25" s="23">
        <v>5</v>
      </c>
      <c r="Y25" s="25">
        <f t="shared" si="0"/>
        <v>100</v>
      </c>
      <c r="Z25" s="20"/>
      <c r="AA25" s="10"/>
    </row>
    <row r="26" spans="1:27" ht="18" customHeight="1">
      <c r="A26" s="10"/>
      <c r="B26" s="5">
        <v>19</v>
      </c>
      <c r="C26" s="36">
        <v>152</v>
      </c>
      <c r="D26" s="37" t="s">
        <v>68</v>
      </c>
      <c r="E26" s="23">
        <v>0</v>
      </c>
      <c r="F26" s="23">
        <v>5</v>
      </c>
      <c r="G26" s="23">
        <v>5</v>
      </c>
      <c r="H26" s="23">
        <v>5</v>
      </c>
      <c r="I26" s="23">
        <v>5</v>
      </c>
      <c r="J26" s="23">
        <v>5</v>
      </c>
      <c r="K26" s="23">
        <v>5</v>
      </c>
      <c r="L26" s="23">
        <v>5</v>
      </c>
      <c r="M26" s="23">
        <v>5</v>
      </c>
      <c r="N26" s="23">
        <v>5</v>
      </c>
      <c r="O26" s="23">
        <v>5</v>
      </c>
      <c r="P26" s="23">
        <v>5</v>
      </c>
      <c r="Q26" s="23">
        <v>5</v>
      </c>
      <c r="R26" s="23">
        <v>0</v>
      </c>
      <c r="S26" s="23">
        <v>5</v>
      </c>
      <c r="T26" s="23">
        <v>5</v>
      </c>
      <c r="U26" s="23">
        <v>5</v>
      </c>
      <c r="V26" s="23">
        <v>5</v>
      </c>
      <c r="W26" s="23">
        <v>5</v>
      </c>
      <c r="X26" s="23">
        <v>5</v>
      </c>
      <c r="Y26" s="25">
        <f t="shared" si="0"/>
        <v>90</v>
      </c>
      <c r="Z26" s="20"/>
      <c r="AA26" s="10"/>
    </row>
    <row r="27" spans="1:27" ht="18" customHeight="1">
      <c r="A27" s="10"/>
      <c r="B27" s="5">
        <v>20</v>
      </c>
      <c r="C27" s="36">
        <v>217</v>
      </c>
      <c r="D27" s="37" t="s">
        <v>69</v>
      </c>
      <c r="E27" s="23">
        <v>5</v>
      </c>
      <c r="F27" s="23">
        <v>5</v>
      </c>
      <c r="G27" s="23">
        <v>5</v>
      </c>
      <c r="H27" s="23">
        <v>0</v>
      </c>
      <c r="I27" s="23">
        <v>5</v>
      </c>
      <c r="J27" s="23">
        <v>5</v>
      </c>
      <c r="K27" s="23">
        <v>5</v>
      </c>
      <c r="L27" s="23">
        <v>0</v>
      </c>
      <c r="M27" s="23">
        <v>5</v>
      </c>
      <c r="N27" s="23">
        <v>5</v>
      </c>
      <c r="O27" s="23">
        <v>5</v>
      </c>
      <c r="P27" s="23">
        <v>5</v>
      </c>
      <c r="Q27" s="23">
        <v>5</v>
      </c>
      <c r="R27" s="23">
        <v>0</v>
      </c>
      <c r="S27" s="23">
        <v>5</v>
      </c>
      <c r="T27" s="23">
        <v>5</v>
      </c>
      <c r="U27" s="23">
        <v>5</v>
      </c>
      <c r="V27" s="23">
        <v>5</v>
      </c>
      <c r="W27" s="23">
        <v>5</v>
      </c>
      <c r="X27" s="23">
        <v>5</v>
      </c>
      <c r="Y27" s="25">
        <f t="shared" si="0"/>
        <v>85</v>
      </c>
      <c r="Z27" s="20"/>
      <c r="AA27" s="10"/>
    </row>
    <row r="28" spans="1:27" ht="18" customHeight="1">
      <c r="A28" s="10"/>
      <c r="B28" s="5">
        <v>21</v>
      </c>
      <c r="C28" s="36">
        <v>402</v>
      </c>
      <c r="D28" s="38" t="s">
        <v>70</v>
      </c>
      <c r="E28" s="23">
        <v>5</v>
      </c>
      <c r="F28" s="23">
        <v>5</v>
      </c>
      <c r="G28" s="23">
        <v>5</v>
      </c>
      <c r="H28" s="23">
        <v>5</v>
      </c>
      <c r="I28" s="23">
        <v>5</v>
      </c>
      <c r="J28" s="23">
        <v>5</v>
      </c>
      <c r="K28" s="23">
        <v>5</v>
      </c>
      <c r="L28" s="23">
        <v>5</v>
      </c>
      <c r="M28" s="23">
        <v>5</v>
      </c>
      <c r="N28" s="23">
        <v>5</v>
      </c>
      <c r="O28" s="23">
        <v>5</v>
      </c>
      <c r="P28" s="23">
        <v>5</v>
      </c>
      <c r="Q28" s="23">
        <v>5</v>
      </c>
      <c r="R28" s="23">
        <v>5</v>
      </c>
      <c r="S28" s="23">
        <v>5</v>
      </c>
      <c r="T28" s="23">
        <v>5</v>
      </c>
      <c r="U28" s="23">
        <v>5</v>
      </c>
      <c r="V28" s="23">
        <v>5</v>
      </c>
      <c r="W28" s="23">
        <v>5</v>
      </c>
      <c r="X28" s="23">
        <v>5</v>
      </c>
      <c r="Y28" s="25">
        <f t="shared" si="0"/>
        <v>100</v>
      </c>
      <c r="Z28" s="20"/>
      <c r="AA28" s="10"/>
    </row>
    <row r="29" spans="1:27" ht="18" customHeight="1">
      <c r="A29" s="10"/>
      <c r="B29" s="5">
        <v>22</v>
      </c>
      <c r="C29" s="21">
        <v>455</v>
      </c>
      <c r="D29" s="22" t="s">
        <v>71</v>
      </c>
      <c r="E29" s="23">
        <v>5</v>
      </c>
      <c r="F29" s="23">
        <v>5</v>
      </c>
      <c r="G29" s="23">
        <v>0</v>
      </c>
      <c r="H29" s="23">
        <v>5</v>
      </c>
      <c r="I29" s="23">
        <v>0</v>
      </c>
      <c r="J29" s="23">
        <v>5</v>
      </c>
      <c r="K29" s="23">
        <v>5</v>
      </c>
      <c r="L29" s="23">
        <v>5</v>
      </c>
      <c r="M29" s="23">
        <v>0</v>
      </c>
      <c r="N29" s="23">
        <v>5</v>
      </c>
      <c r="O29" s="23">
        <v>5</v>
      </c>
      <c r="P29" s="23">
        <v>0</v>
      </c>
      <c r="Q29" s="23">
        <v>5</v>
      </c>
      <c r="R29" s="23">
        <v>5</v>
      </c>
      <c r="S29" s="23">
        <v>5</v>
      </c>
      <c r="T29" s="23">
        <v>0</v>
      </c>
      <c r="U29" s="23">
        <v>5</v>
      </c>
      <c r="V29" s="23">
        <v>5</v>
      </c>
      <c r="W29" s="23">
        <v>5</v>
      </c>
      <c r="X29" s="23">
        <v>0</v>
      </c>
      <c r="Y29" s="25">
        <f t="shared" si="0"/>
        <v>70</v>
      </c>
      <c r="Z29" s="20"/>
      <c r="AA29" s="10"/>
    </row>
    <row r="30" spans="1:27" ht="18" customHeight="1">
      <c r="A30" s="10"/>
      <c r="B30" s="5">
        <v>23</v>
      </c>
      <c r="C30" s="21">
        <v>743</v>
      </c>
      <c r="D30" s="22" t="s">
        <v>72</v>
      </c>
      <c r="E30" s="23">
        <v>5</v>
      </c>
      <c r="F30" s="23">
        <v>5</v>
      </c>
      <c r="G30" s="23">
        <v>5</v>
      </c>
      <c r="H30" s="23">
        <v>5</v>
      </c>
      <c r="I30" s="23">
        <v>5</v>
      </c>
      <c r="J30" s="23">
        <v>5</v>
      </c>
      <c r="K30" s="23">
        <v>5</v>
      </c>
      <c r="L30" s="23">
        <v>5</v>
      </c>
      <c r="M30" s="23">
        <v>5</v>
      </c>
      <c r="N30" s="23">
        <v>5</v>
      </c>
      <c r="O30" s="23">
        <v>5</v>
      </c>
      <c r="P30" s="23">
        <v>5</v>
      </c>
      <c r="Q30" s="23">
        <v>5</v>
      </c>
      <c r="R30" s="23">
        <v>5</v>
      </c>
      <c r="S30" s="23">
        <v>5</v>
      </c>
      <c r="T30" s="23">
        <v>5</v>
      </c>
      <c r="U30" s="23">
        <v>5</v>
      </c>
      <c r="V30" s="23">
        <v>5</v>
      </c>
      <c r="W30" s="23">
        <v>5</v>
      </c>
      <c r="X30" s="23">
        <v>5</v>
      </c>
      <c r="Y30" s="25">
        <f t="shared" si="0"/>
        <v>100</v>
      </c>
      <c r="Z30" s="20"/>
      <c r="AA30" s="10"/>
    </row>
    <row r="31" spans="1:27" ht="18" customHeight="1">
      <c r="A31" s="10"/>
      <c r="B31" s="5">
        <v>24</v>
      </c>
      <c r="C31" s="21"/>
      <c r="D31" s="22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5" t="str">
        <f t="shared" ref="Y31:Y34" si="1">IF(Z31="X","",IF(D31=0,"",SUM(E31:X31)))</f>
        <v/>
      </c>
      <c r="Z31" s="20"/>
      <c r="AA31" s="10"/>
    </row>
    <row r="32" spans="1:27" ht="18" customHeight="1">
      <c r="A32" s="10"/>
      <c r="B32" s="5">
        <v>25</v>
      </c>
      <c r="C32" s="21"/>
      <c r="D32" s="22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5" t="str">
        <f t="shared" si="1"/>
        <v/>
      </c>
      <c r="Z32" s="20"/>
      <c r="AA32" s="10"/>
    </row>
    <row r="33" spans="1:27" ht="18" customHeight="1">
      <c r="A33" s="10"/>
      <c r="B33" s="5">
        <v>26</v>
      </c>
      <c r="C33" s="21"/>
      <c r="D33" s="22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5" t="str">
        <f t="shared" si="1"/>
        <v/>
      </c>
      <c r="Z33" s="20"/>
      <c r="AA33" s="10"/>
    </row>
    <row r="34" spans="1:27" ht="18" customHeight="1">
      <c r="A34" s="10"/>
      <c r="B34" s="5">
        <v>27</v>
      </c>
      <c r="C34" s="21"/>
      <c r="D34" s="22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5" t="str">
        <f t="shared" si="1"/>
        <v/>
      </c>
      <c r="Z34" s="20"/>
      <c r="AA34" s="10"/>
    </row>
    <row r="35" spans="1:27" ht="18" customHeight="1">
      <c r="A35" s="10"/>
      <c r="B35" s="5">
        <v>28</v>
      </c>
      <c r="C35" s="21"/>
      <c r="D35" s="22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5" t="str">
        <f t="shared" si="0"/>
        <v/>
      </c>
      <c r="Z35" s="20"/>
      <c r="AA35" s="10"/>
    </row>
    <row r="36" spans="1:27" ht="18" customHeight="1">
      <c r="A36" s="10"/>
      <c r="B36" s="5">
        <v>29</v>
      </c>
      <c r="C36" s="21"/>
      <c r="D36" s="22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5" t="str">
        <f t="shared" si="0"/>
        <v/>
      </c>
      <c r="Z36" s="20"/>
      <c r="AA36" s="10"/>
    </row>
    <row r="37" spans="1:27" ht="18" customHeight="1" thickBot="1">
      <c r="A37" s="10"/>
      <c r="B37" s="5">
        <v>30</v>
      </c>
      <c r="C37" s="21"/>
      <c r="D37" s="22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5" t="str">
        <f t="shared" si="0"/>
        <v/>
      </c>
      <c r="Z37" s="20"/>
      <c r="AA37" s="10"/>
    </row>
    <row r="38" spans="1:27" ht="27.75" customHeight="1" thickTop="1" thickBot="1">
      <c r="A38" s="10"/>
      <c r="B38" s="55" t="s">
        <v>8</v>
      </c>
      <c r="C38" s="56"/>
      <c r="D38" s="57"/>
      <c r="E38" s="6">
        <f>IF(E41=0," ",((SUM(E9:E37)/COUNT(E9:E37))*100)/E41)</f>
        <v>90.909090909090907</v>
      </c>
      <c r="F38" s="6">
        <f>IF(E42=0," ",((SUM(F9:F37)/COUNT(F9:F37))*100)/E42)</f>
        <v>77.27272727272728</v>
      </c>
      <c r="G38" s="6">
        <f>IF(E43=0," ",((SUM(G9:G37)/COUNT(G9:G37))*100)/E43)</f>
        <v>90.909090909090907</v>
      </c>
      <c r="H38" s="6">
        <f>IF(E44=0," ",((SUM(H9:H37)/COUNT(H9:H37))*100)/E44)</f>
        <v>81.818181818181813</v>
      </c>
      <c r="I38" s="6">
        <f>IF(E45=0," ",((SUM(I9:I37)/COUNT(I9:I37))*100)/E45)</f>
        <v>77.27272727272728</v>
      </c>
      <c r="J38" s="6">
        <f>IF(E46=0," ",((SUM(J9:J37)/COUNT(J9:J37))*100)/E46)</f>
        <v>95.454545454545453</v>
      </c>
      <c r="K38" s="6">
        <f>IF(E47=0," ",((SUM(K9:K37)/COUNT(K9:K37))*100)/E47)</f>
        <v>95.454545454545453</v>
      </c>
      <c r="L38" s="6">
        <f>IF(E48=0," ",((SUM(L9:L37)/COUNT(L9:L37))*100)/E48)</f>
        <v>86.36363636363636</v>
      </c>
      <c r="M38" s="6">
        <f>IF(E49=0," ",((SUM(M9:M37)/COUNT(M9:M37))*100)/E49)</f>
        <v>90.909090909090907</v>
      </c>
      <c r="N38" s="6">
        <f>IF(E50=0," ",((SUM(N9:N37)/COUNT(N9:N37))*100)/E50)</f>
        <v>81.818181818181813</v>
      </c>
      <c r="O38" s="6">
        <f>IF(E51=0," ",((SUM(O9:O37)/COUNT(O9:O37))*100)/E51)</f>
        <v>81.818181818181813</v>
      </c>
      <c r="P38" s="6">
        <f>IF(E52=0," ",((SUM(P9:P37)/COUNT(P9:P37))*100)/E52)</f>
        <v>95.454545454545453</v>
      </c>
      <c r="Q38" s="6">
        <f>IF(E53=0," ",((SUM(Q9:Q37)/COUNT(Q9:Q37))*100)/E53)</f>
        <v>86.36363636363636</v>
      </c>
      <c r="R38" s="6">
        <f>IF(E54=0," ",((SUM(R9:R37)/COUNT(R9:R37))*100)/E54)</f>
        <v>81.818181818181813</v>
      </c>
      <c r="S38" s="6">
        <f>IF(E55=0," ",((SUM(S9:S37)/COUNT(S9:S37))*100)/E55)</f>
        <v>100</v>
      </c>
      <c r="T38" s="6">
        <f>IF(E56=0," ",((SUM(T9:T37)/COUNT(T9:T37))*100)/E56)</f>
        <v>86.36363636363636</v>
      </c>
      <c r="U38" s="6">
        <f>IF(E57=0," ",((SUM(U9:U37)/COUNT(U9:U37))*100)/E57)</f>
        <v>90.909090909090907</v>
      </c>
      <c r="V38" s="6">
        <f>IF(E58=0," ",((SUM(V9:V37)/COUNT(V9:V37))*100)/E58)</f>
        <v>100</v>
      </c>
      <c r="W38" s="6">
        <f>IF(E59=0," ",((SUM(W9:W37)/COUNT(W9:W37))*100)/E59)</f>
        <v>95.454545454545453</v>
      </c>
      <c r="X38" s="7">
        <f>IF(E60=0," ",((SUM(X9:X37)/COUNT(X9:X37))*100)/E60)</f>
        <v>95.454545454545453</v>
      </c>
      <c r="Y38" s="8"/>
      <c r="Z38" s="9"/>
      <c r="AA38" s="10"/>
    </row>
    <row r="39" spans="1:27" ht="18" customHeight="1" thickTop="1" thickBot="1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</row>
    <row r="40" spans="1:27" ht="24.95" customHeight="1" thickTop="1">
      <c r="A40" s="10"/>
      <c r="B40" s="59" t="s">
        <v>21</v>
      </c>
      <c r="C40" s="60"/>
      <c r="D40" s="60"/>
      <c r="E40" s="12" t="s">
        <v>20</v>
      </c>
      <c r="F40" s="11"/>
      <c r="G40" s="44" t="s">
        <v>22</v>
      </c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6"/>
      <c r="AA40" s="10"/>
    </row>
    <row r="41" spans="1:27" ht="21" customHeight="1">
      <c r="A41" s="10"/>
      <c r="B41" s="32">
        <v>1</v>
      </c>
      <c r="C41" s="40" t="s">
        <v>39</v>
      </c>
      <c r="D41" s="41"/>
      <c r="E41" s="20">
        <v>5</v>
      </c>
      <c r="F41" s="11"/>
      <c r="G41" s="47"/>
      <c r="H41" s="48"/>
      <c r="I41" s="48"/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48"/>
      <c r="Y41" s="48"/>
      <c r="Z41" s="49"/>
      <c r="AA41" s="10"/>
    </row>
    <row r="42" spans="1:27" ht="21" customHeight="1">
      <c r="A42" s="10"/>
      <c r="B42" s="32">
        <v>2</v>
      </c>
      <c r="C42" s="40" t="s">
        <v>39</v>
      </c>
      <c r="D42" s="41"/>
      <c r="E42" s="20">
        <v>5</v>
      </c>
      <c r="F42" s="11"/>
      <c r="G42" s="13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5"/>
      <c r="AA42" s="10"/>
    </row>
    <row r="43" spans="1:27" ht="21" customHeight="1">
      <c r="A43" s="10"/>
      <c r="B43" s="32">
        <v>3</v>
      </c>
      <c r="C43" s="40" t="s">
        <v>40</v>
      </c>
      <c r="D43" s="41"/>
      <c r="E43" s="20">
        <v>5</v>
      </c>
      <c r="F43" s="11"/>
      <c r="G43" s="13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5"/>
      <c r="AA43" s="10"/>
    </row>
    <row r="44" spans="1:27" ht="21" customHeight="1">
      <c r="A44" s="10"/>
      <c r="B44" s="32">
        <v>4</v>
      </c>
      <c r="C44" s="40" t="s">
        <v>44</v>
      </c>
      <c r="D44" s="41"/>
      <c r="E44" s="20">
        <v>5</v>
      </c>
      <c r="F44" s="11"/>
      <c r="G44" s="13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5"/>
      <c r="AA44" s="10"/>
    </row>
    <row r="45" spans="1:27" ht="21" customHeight="1">
      <c r="A45" s="10"/>
      <c r="B45" s="32">
        <v>5</v>
      </c>
      <c r="C45" s="40" t="s">
        <v>40</v>
      </c>
      <c r="D45" s="41"/>
      <c r="E45" s="20">
        <v>5</v>
      </c>
      <c r="F45" s="11"/>
      <c r="G45" s="13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5"/>
      <c r="AA45" s="10"/>
    </row>
    <row r="46" spans="1:27" ht="21" customHeight="1">
      <c r="A46" s="10"/>
      <c r="B46" s="32">
        <v>6</v>
      </c>
      <c r="C46" s="40" t="s">
        <v>41</v>
      </c>
      <c r="D46" s="41"/>
      <c r="E46" s="20">
        <v>5</v>
      </c>
      <c r="F46" s="11"/>
      <c r="G46" s="13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5"/>
      <c r="AA46" s="10"/>
    </row>
    <row r="47" spans="1:27" ht="21" customHeight="1">
      <c r="A47" s="10"/>
      <c r="B47" s="32">
        <v>7</v>
      </c>
      <c r="C47" s="40" t="s">
        <v>41</v>
      </c>
      <c r="D47" s="41"/>
      <c r="E47" s="20">
        <v>5</v>
      </c>
      <c r="F47" s="11"/>
      <c r="G47" s="13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5"/>
      <c r="AA47" s="10"/>
    </row>
    <row r="48" spans="1:27" ht="21" customHeight="1">
      <c r="A48" s="10"/>
      <c r="B48" s="32">
        <v>8</v>
      </c>
      <c r="C48" s="40" t="s">
        <v>45</v>
      </c>
      <c r="D48" s="41"/>
      <c r="E48" s="20">
        <v>5</v>
      </c>
      <c r="F48" s="11"/>
      <c r="G48" s="13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5"/>
      <c r="AA48" s="10"/>
    </row>
    <row r="49" spans="1:29" ht="21" customHeight="1">
      <c r="A49" s="10"/>
      <c r="B49" s="32">
        <v>9</v>
      </c>
      <c r="C49" s="40" t="s">
        <v>45</v>
      </c>
      <c r="D49" s="41"/>
      <c r="E49" s="20">
        <v>5</v>
      </c>
      <c r="F49" s="11"/>
      <c r="G49" s="13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5"/>
      <c r="AA49" s="10"/>
    </row>
    <row r="50" spans="1:29" ht="21" customHeight="1">
      <c r="A50" s="10"/>
      <c r="B50" s="32">
        <v>10</v>
      </c>
      <c r="C50" s="40" t="s">
        <v>46</v>
      </c>
      <c r="D50" s="41"/>
      <c r="E50" s="20">
        <v>5</v>
      </c>
      <c r="F50" s="11"/>
      <c r="G50" s="13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5"/>
      <c r="AA50" s="10"/>
    </row>
    <row r="51" spans="1:29" ht="21" customHeight="1" thickBot="1">
      <c r="A51" s="10"/>
      <c r="B51" s="32">
        <v>11</v>
      </c>
      <c r="C51" s="40" t="s">
        <v>47</v>
      </c>
      <c r="D51" s="41"/>
      <c r="E51" s="20">
        <v>5</v>
      </c>
      <c r="F51" s="11"/>
      <c r="G51" s="17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9"/>
      <c r="AA51" s="10"/>
    </row>
    <row r="52" spans="1:29" ht="21" customHeight="1" thickTop="1" thickBot="1">
      <c r="A52" s="10"/>
      <c r="B52" s="32">
        <v>12</v>
      </c>
      <c r="C52" s="40" t="s">
        <v>39</v>
      </c>
      <c r="D52" s="41"/>
      <c r="E52" s="20">
        <v>5</v>
      </c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C52" s="30"/>
    </row>
    <row r="53" spans="1:29" ht="21" customHeight="1" thickTop="1">
      <c r="A53" s="10"/>
      <c r="B53" s="32">
        <v>13</v>
      </c>
      <c r="C53" s="40" t="s">
        <v>43</v>
      </c>
      <c r="D53" s="41"/>
      <c r="E53" s="20">
        <v>5</v>
      </c>
      <c r="F53" s="11"/>
      <c r="G53" s="65" t="s">
        <v>10</v>
      </c>
      <c r="H53" s="66"/>
      <c r="I53" s="66"/>
      <c r="J53" s="66"/>
      <c r="K53" s="66"/>
      <c r="L53" s="66"/>
      <c r="M53" s="66"/>
      <c r="N53" s="66"/>
      <c r="O53" s="66"/>
      <c r="P53" s="67"/>
      <c r="Q53" s="10"/>
      <c r="R53" s="65" t="s">
        <v>11</v>
      </c>
      <c r="S53" s="66"/>
      <c r="T53" s="66"/>
      <c r="U53" s="66"/>
      <c r="V53" s="66"/>
      <c r="W53" s="66"/>
      <c r="X53" s="66"/>
      <c r="Y53" s="66"/>
      <c r="Z53" s="67"/>
      <c r="AA53" s="10"/>
    </row>
    <row r="54" spans="1:29" ht="21" customHeight="1">
      <c r="A54" s="10"/>
      <c r="B54" s="32">
        <v>14</v>
      </c>
      <c r="C54" s="40" t="s">
        <v>42</v>
      </c>
      <c r="D54" s="41"/>
      <c r="E54" s="20">
        <v>5</v>
      </c>
      <c r="F54" s="11"/>
      <c r="G54" s="68"/>
      <c r="H54" s="69"/>
      <c r="I54" s="69"/>
      <c r="J54" s="69"/>
      <c r="K54" s="69"/>
      <c r="L54" s="69"/>
      <c r="M54" s="69"/>
      <c r="N54" s="69"/>
      <c r="O54" s="69"/>
      <c r="P54" s="70"/>
      <c r="Q54" s="10"/>
      <c r="R54" s="68"/>
      <c r="S54" s="69"/>
      <c r="T54" s="69"/>
      <c r="U54" s="69"/>
      <c r="V54" s="69"/>
      <c r="W54" s="69"/>
      <c r="X54" s="69"/>
      <c r="Y54" s="69"/>
      <c r="Z54" s="70"/>
      <c r="AA54" s="10"/>
    </row>
    <row r="55" spans="1:29" ht="21" customHeight="1">
      <c r="A55" s="10"/>
      <c r="B55" s="32">
        <v>15</v>
      </c>
      <c r="C55" s="40" t="s">
        <v>42</v>
      </c>
      <c r="D55" s="41"/>
      <c r="E55" s="20">
        <v>5</v>
      </c>
      <c r="F55" s="11"/>
      <c r="G55" s="74" t="s">
        <v>30</v>
      </c>
      <c r="H55" s="75"/>
      <c r="I55" s="75"/>
      <c r="J55" s="75"/>
      <c r="K55" s="75"/>
      <c r="L55" s="75"/>
      <c r="M55" s="69">
        <f>COUNTIF(Y9:Y37,"&lt;=44")</f>
        <v>0</v>
      </c>
      <c r="N55" s="69"/>
      <c r="O55" s="71">
        <f>(M55)/(SUM(M55:N59))</f>
        <v>0</v>
      </c>
      <c r="P55" s="72"/>
      <c r="Q55" s="10"/>
      <c r="R55" s="85" t="s">
        <v>29</v>
      </c>
      <c r="S55" s="86"/>
      <c r="T55" s="86"/>
      <c r="U55" s="86"/>
      <c r="V55" s="86"/>
      <c r="W55" s="86"/>
      <c r="X55" s="87"/>
      <c r="Y55" s="31">
        <f>MAX(Y9:Y37)</f>
        <v>100</v>
      </c>
      <c r="Z55" s="26">
        <f>MIN(Y9:Y37)</f>
        <v>65</v>
      </c>
      <c r="AA55" s="10"/>
    </row>
    <row r="56" spans="1:29" ht="21" customHeight="1">
      <c r="A56" s="10"/>
      <c r="B56" s="32">
        <v>16</v>
      </c>
      <c r="C56" s="40" t="s">
        <v>42</v>
      </c>
      <c r="D56" s="41"/>
      <c r="E56" s="20">
        <v>5</v>
      </c>
      <c r="F56" s="11"/>
      <c r="G56" s="74" t="s">
        <v>31</v>
      </c>
      <c r="H56" s="75"/>
      <c r="I56" s="75"/>
      <c r="J56" s="75"/>
      <c r="K56" s="75"/>
      <c r="L56" s="75"/>
      <c r="M56" s="73">
        <f>COUNTIF(Y9:Y37,"&lt;=54")-M55</f>
        <v>0</v>
      </c>
      <c r="N56" s="69"/>
      <c r="O56" s="71">
        <f>(M56)/(SUM(M55:N59))</f>
        <v>0</v>
      </c>
      <c r="P56" s="72"/>
      <c r="Q56" s="10"/>
      <c r="R56" s="83" t="s">
        <v>25</v>
      </c>
      <c r="S56" s="84"/>
      <c r="T56" s="84"/>
      <c r="U56" s="84"/>
      <c r="V56" s="84"/>
      <c r="W56" s="84"/>
      <c r="X56" s="84"/>
      <c r="Y56" s="88">
        <f>AVERAGE(Y9:Y37)</f>
        <v>89.090909090909093</v>
      </c>
      <c r="Z56" s="89"/>
      <c r="AA56" s="10"/>
    </row>
    <row r="57" spans="1:29" ht="21" customHeight="1">
      <c r="A57" s="10"/>
      <c r="B57" s="32">
        <v>17</v>
      </c>
      <c r="C57" s="40" t="s">
        <v>42</v>
      </c>
      <c r="D57" s="41"/>
      <c r="E57" s="20">
        <v>5</v>
      </c>
      <c r="F57" s="11"/>
      <c r="G57" s="74" t="s">
        <v>32</v>
      </c>
      <c r="H57" s="75"/>
      <c r="I57" s="75"/>
      <c r="J57" s="75"/>
      <c r="K57" s="75"/>
      <c r="L57" s="75"/>
      <c r="M57" s="73">
        <f>COUNTIF(Y9:Y37,"&lt;=69")-M56-M55</f>
        <v>1</v>
      </c>
      <c r="N57" s="69"/>
      <c r="O57" s="71">
        <f>(M57)/(SUM(M55:N59))</f>
        <v>4.5454545454545456E-2</v>
      </c>
      <c r="P57" s="72"/>
      <c r="Q57" s="10"/>
      <c r="R57" s="99" t="s">
        <v>28</v>
      </c>
      <c r="S57" s="100"/>
      <c r="T57" s="100"/>
      <c r="U57" s="100"/>
      <c r="V57" s="100"/>
      <c r="W57" s="100"/>
      <c r="X57" s="101"/>
      <c r="Y57" s="105">
        <f>(M60)/(SUM(M60:N61))</f>
        <v>1</v>
      </c>
      <c r="Z57" s="106"/>
      <c r="AA57" s="10"/>
    </row>
    <row r="58" spans="1:29" ht="21" customHeight="1">
      <c r="A58" s="10"/>
      <c r="B58" s="32">
        <v>18</v>
      </c>
      <c r="C58" s="40" t="s">
        <v>48</v>
      </c>
      <c r="D58" s="41"/>
      <c r="E58" s="20">
        <v>5</v>
      </c>
      <c r="F58" s="11"/>
      <c r="G58" s="74" t="s">
        <v>23</v>
      </c>
      <c r="H58" s="75"/>
      <c r="I58" s="75"/>
      <c r="J58" s="75"/>
      <c r="K58" s="75"/>
      <c r="L58" s="75"/>
      <c r="M58" s="73">
        <f>COUNTIF(Y9:Y37,"&lt;=84")-M57-M56-M55</f>
        <v>5</v>
      </c>
      <c r="N58" s="69"/>
      <c r="O58" s="71">
        <f>(M58)/(SUM(M55:N59))</f>
        <v>0.22727272727272727</v>
      </c>
      <c r="P58" s="72"/>
      <c r="Q58" s="10"/>
      <c r="R58" s="102"/>
      <c r="S58" s="103"/>
      <c r="T58" s="103"/>
      <c r="U58" s="103"/>
      <c r="V58" s="103"/>
      <c r="W58" s="103"/>
      <c r="X58" s="104"/>
      <c r="Y58" s="107"/>
      <c r="Z58" s="108"/>
      <c r="AA58" s="10"/>
    </row>
    <row r="59" spans="1:29" ht="21" customHeight="1">
      <c r="A59" s="10"/>
      <c r="B59" s="32">
        <v>19</v>
      </c>
      <c r="C59" s="40" t="s">
        <v>49</v>
      </c>
      <c r="D59" s="41"/>
      <c r="E59" s="20">
        <v>5</v>
      </c>
      <c r="F59" s="11"/>
      <c r="G59" s="74" t="s">
        <v>24</v>
      </c>
      <c r="H59" s="75"/>
      <c r="I59" s="75"/>
      <c r="J59" s="75"/>
      <c r="K59" s="75"/>
      <c r="L59" s="75"/>
      <c r="M59" s="73">
        <f>COUNTIF(Y9:Y37,"&lt;=100")-M58-M57-M56-M55</f>
        <v>16</v>
      </c>
      <c r="N59" s="69"/>
      <c r="O59" s="71">
        <f>(M59)/(SUM(M55:N59))</f>
        <v>0.72727272727272729</v>
      </c>
      <c r="P59" s="72"/>
      <c r="Q59" s="10"/>
      <c r="R59" s="90" t="s">
        <v>35</v>
      </c>
      <c r="S59" s="91"/>
      <c r="T59" s="91"/>
      <c r="U59" s="91"/>
      <c r="V59" s="91"/>
      <c r="W59" s="91"/>
      <c r="X59" s="91"/>
      <c r="Y59" s="91"/>
      <c r="Z59" s="92"/>
      <c r="AA59" s="10"/>
    </row>
    <row r="60" spans="1:29" ht="21" customHeight="1" thickBot="1">
      <c r="A60" s="10"/>
      <c r="B60" s="29">
        <v>20</v>
      </c>
      <c r="C60" s="40" t="s">
        <v>50</v>
      </c>
      <c r="D60" s="41"/>
      <c r="E60" s="20">
        <v>5</v>
      </c>
      <c r="F60" s="11"/>
      <c r="G60" s="74" t="s">
        <v>26</v>
      </c>
      <c r="H60" s="75"/>
      <c r="I60" s="75"/>
      <c r="J60" s="75"/>
      <c r="K60" s="75"/>
      <c r="L60" s="75"/>
      <c r="M60" s="81">
        <f>SUM(M56:N59)</f>
        <v>22</v>
      </c>
      <c r="N60" s="82"/>
      <c r="O60" s="71">
        <f>SUM(O56:P59)</f>
        <v>1</v>
      </c>
      <c r="P60" s="72"/>
      <c r="Q60" s="10"/>
      <c r="R60" s="93"/>
      <c r="S60" s="94"/>
      <c r="T60" s="94"/>
      <c r="U60" s="94"/>
      <c r="V60" s="94"/>
      <c r="W60" s="94"/>
      <c r="X60" s="94"/>
      <c r="Y60" s="94"/>
      <c r="Z60" s="95"/>
      <c r="AA60" s="10"/>
    </row>
    <row r="61" spans="1:29" ht="21" customHeight="1" thickTop="1" thickBot="1">
      <c r="A61" s="10"/>
      <c r="B61" s="11"/>
      <c r="C61" s="63" t="s">
        <v>9</v>
      </c>
      <c r="D61" s="64"/>
      <c r="E61" s="16"/>
      <c r="F61" s="11"/>
      <c r="G61" s="79" t="s">
        <v>27</v>
      </c>
      <c r="H61" s="80"/>
      <c r="I61" s="80"/>
      <c r="J61" s="80"/>
      <c r="K61" s="80"/>
      <c r="L61" s="80"/>
      <c r="M61" s="76">
        <f>M55</f>
        <v>0</v>
      </c>
      <c r="N61" s="76"/>
      <c r="O61" s="77">
        <f>O55</f>
        <v>0</v>
      </c>
      <c r="P61" s="78"/>
      <c r="Q61" s="10"/>
      <c r="R61" s="96"/>
      <c r="S61" s="97"/>
      <c r="T61" s="97"/>
      <c r="U61" s="97"/>
      <c r="V61" s="97"/>
      <c r="W61" s="97"/>
      <c r="X61" s="97"/>
      <c r="Y61" s="97"/>
      <c r="Z61" s="98"/>
      <c r="AA61" s="10"/>
    </row>
    <row r="62" spans="1:29" ht="13.5" thickTop="1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</row>
    <row r="63" spans="1:29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</row>
    <row r="64" spans="1:29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</row>
    <row r="65" spans="1:27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</row>
    <row r="66" spans="1:27">
      <c r="Q66" s="10"/>
      <c r="S66" s="30"/>
    </row>
    <row r="71" spans="1:27">
      <c r="Q71" s="10"/>
    </row>
    <row r="72" spans="1:27">
      <c r="Q72" s="10"/>
    </row>
    <row r="73" spans="1:27">
      <c r="Q73" s="10"/>
    </row>
  </sheetData>
  <sheetProtection selectLockedCells="1"/>
  <mergeCells count="69">
    <mergeCell ref="R53:Z54"/>
    <mergeCell ref="R56:X56"/>
    <mergeCell ref="R55:X55"/>
    <mergeCell ref="Y56:Z56"/>
    <mergeCell ref="R59:Z61"/>
    <mergeCell ref="R57:X58"/>
    <mergeCell ref="Y57:Z58"/>
    <mergeCell ref="M61:N61"/>
    <mergeCell ref="O57:P57"/>
    <mergeCell ref="G56:L56"/>
    <mergeCell ref="G55:L55"/>
    <mergeCell ref="O60:P60"/>
    <mergeCell ref="O61:P61"/>
    <mergeCell ref="G61:L61"/>
    <mergeCell ref="M59:N59"/>
    <mergeCell ref="M60:N60"/>
    <mergeCell ref="G57:L57"/>
    <mergeCell ref="G59:L59"/>
    <mergeCell ref="G60:L60"/>
    <mergeCell ref="M57:N57"/>
    <mergeCell ref="M58:N58"/>
    <mergeCell ref="O58:P58"/>
    <mergeCell ref="O59:P59"/>
    <mergeCell ref="C53:D53"/>
    <mergeCell ref="C58:D58"/>
    <mergeCell ref="G53:P54"/>
    <mergeCell ref="O55:P55"/>
    <mergeCell ref="O56:P56"/>
    <mergeCell ref="M55:N55"/>
    <mergeCell ref="M56:N56"/>
    <mergeCell ref="G58:L58"/>
    <mergeCell ref="C61:D61"/>
    <mergeCell ref="C60:D60"/>
    <mergeCell ref="C54:D54"/>
    <mergeCell ref="C57:D57"/>
    <mergeCell ref="C59:D59"/>
    <mergeCell ref="C55:D55"/>
    <mergeCell ref="C56:D56"/>
    <mergeCell ref="B1:Z1"/>
    <mergeCell ref="F3:I3"/>
    <mergeCell ref="F4:I4"/>
    <mergeCell ref="J2:O2"/>
    <mergeCell ref="J4:O4"/>
    <mergeCell ref="F2:I2"/>
    <mergeCell ref="B2:C2"/>
    <mergeCell ref="J3:O3"/>
    <mergeCell ref="B3:C3"/>
    <mergeCell ref="B4:C4"/>
    <mergeCell ref="J5:O5"/>
    <mergeCell ref="G40:Z41"/>
    <mergeCell ref="E7:X7"/>
    <mergeCell ref="Z7:Z8"/>
    <mergeCell ref="B38:D38"/>
    <mergeCell ref="B5:C5"/>
    <mergeCell ref="B40:D40"/>
    <mergeCell ref="B7:D7"/>
    <mergeCell ref="F5:I5"/>
    <mergeCell ref="C41:D41"/>
    <mergeCell ref="C52:D52"/>
    <mergeCell ref="C49:D49"/>
    <mergeCell ref="C50:D50"/>
    <mergeCell ref="C51:D51"/>
    <mergeCell ref="C48:D48"/>
    <mergeCell ref="C47:D47"/>
    <mergeCell ref="C42:D42"/>
    <mergeCell ref="C43:D43"/>
    <mergeCell ref="C44:D44"/>
    <mergeCell ref="C45:D45"/>
    <mergeCell ref="C46:D46"/>
  </mergeCells>
  <phoneticPr fontId="0" type="noConversion"/>
  <printOptions horizontalCentered="1" verticalCentered="1"/>
  <pageMargins left="0" right="0" top="0" bottom="0" header="0" footer="0"/>
  <pageSetup paperSize="9" scale="60" orientation="portrait" blackAndWhite="1" r:id="rId1"/>
  <headerFooter alignWithMargins="0"/>
  <drawing r:id="rId2"/>
  <legacyDrawing r:id="rId3"/>
  <picture r:id="rId4"/>
</worksheet>
</file>

<file path=xl/worksheets/sheet2.xml><?xml version="1.0" encoding="utf-8"?>
<worksheet xmlns="http://schemas.openxmlformats.org/spreadsheetml/2006/main" xmlns:r="http://schemas.openxmlformats.org/officeDocument/2006/relationships">
  <dimension ref="A1:AX117"/>
  <sheetViews>
    <sheetView workbookViewId="0"/>
  </sheetViews>
  <sheetFormatPr defaultRowHeight="12.75"/>
  <sheetData>
    <row r="1" spans="1:50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</row>
    <row r="2" spans="1:50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</row>
    <row r="3" spans="1:50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</row>
    <row r="4" spans="1:50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</row>
    <row r="5" spans="1:50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</row>
    <row r="6" spans="1:50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</row>
    <row r="7" spans="1:50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</row>
    <row r="8" spans="1:50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</row>
    <row r="9" spans="1:50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</row>
    <row r="10" spans="1:50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</row>
    <row r="11" spans="1:50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</row>
    <row r="12" spans="1:50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</row>
    <row r="13" spans="1:50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</row>
    <row r="14" spans="1:50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</row>
    <row r="15" spans="1:50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</row>
    <row r="16" spans="1:50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</row>
    <row r="17" spans="1:50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</row>
    <row r="18" spans="1:50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</row>
    <row r="19" spans="1:50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</row>
    <row r="20" spans="1:50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</row>
    <row r="21" spans="1:50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</row>
    <row r="22" spans="1:50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</row>
    <row r="23" spans="1:50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</row>
    <row r="24" spans="1:50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</row>
    <row r="25" spans="1:50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</row>
    <row r="26" spans="1:50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</row>
    <row r="27" spans="1:50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</row>
    <row r="28" spans="1:50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</row>
    <row r="29" spans="1:50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</row>
    <row r="30" spans="1:50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</row>
    <row r="31" spans="1:50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</row>
    <row r="32" spans="1:50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</row>
    <row r="33" spans="1:50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</row>
    <row r="34" spans="1:50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</row>
    <row r="35" spans="1:50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</row>
    <row r="36" spans="1:50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</row>
    <row r="37" spans="1:50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  <c r="AR37" s="10"/>
      <c r="AS37" s="10"/>
      <c r="AT37" s="10"/>
      <c r="AU37" s="10"/>
      <c r="AV37" s="10"/>
      <c r="AW37" s="10"/>
      <c r="AX37" s="10"/>
    </row>
    <row r="38" spans="1:50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  <c r="AR38" s="10"/>
      <c r="AS38" s="10"/>
      <c r="AT38" s="10"/>
      <c r="AU38" s="10"/>
      <c r="AV38" s="10"/>
      <c r="AW38" s="10"/>
      <c r="AX38" s="10"/>
    </row>
    <row r="39" spans="1:50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  <c r="AR39" s="10"/>
      <c r="AS39" s="10"/>
      <c r="AT39" s="10"/>
      <c r="AU39" s="10"/>
      <c r="AV39" s="10"/>
      <c r="AW39" s="10"/>
      <c r="AX39" s="10"/>
    </row>
    <row r="40" spans="1:50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  <c r="AR40" s="10"/>
      <c r="AS40" s="10"/>
      <c r="AT40" s="10"/>
      <c r="AU40" s="10"/>
      <c r="AV40" s="10"/>
      <c r="AW40" s="10"/>
      <c r="AX40" s="10"/>
    </row>
    <row r="41" spans="1:50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  <c r="AN41" s="10"/>
      <c r="AO41" s="10"/>
      <c r="AP41" s="10"/>
      <c r="AQ41" s="10"/>
      <c r="AR41" s="10"/>
      <c r="AS41" s="10"/>
      <c r="AT41" s="10"/>
      <c r="AU41" s="10"/>
      <c r="AV41" s="10"/>
      <c r="AW41" s="10"/>
      <c r="AX41" s="10"/>
    </row>
    <row r="42" spans="1:50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10"/>
      <c r="AR42" s="10"/>
      <c r="AS42" s="10"/>
      <c r="AT42" s="10"/>
      <c r="AU42" s="10"/>
      <c r="AV42" s="10"/>
      <c r="AW42" s="10"/>
      <c r="AX42" s="10"/>
    </row>
    <row r="43" spans="1:50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  <c r="AN43" s="10"/>
      <c r="AO43" s="10"/>
      <c r="AP43" s="10"/>
      <c r="AQ43" s="10"/>
      <c r="AR43" s="10"/>
      <c r="AS43" s="10"/>
      <c r="AT43" s="10"/>
      <c r="AU43" s="10"/>
      <c r="AV43" s="10"/>
      <c r="AW43" s="10"/>
      <c r="AX43" s="10"/>
    </row>
    <row r="44" spans="1:50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  <c r="AM44" s="10"/>
      <c r="AN44" s="10"/>
      <c r="AO44" s="10"/>
      <c r="AP44" s="10"/>
      <c r="AQ44" s="10"/>
      <c r="AR44" s="10"/>
      <c r="AS44" s="10"/>
      <c r="AT44" s="10"/>
      <c r="AU44" s="10"/>
      <c r="AV44" s="10"/>
      <c r="AW44" s="10"/>
      <c r="AX44" s="10"/>
    </row>
    <row r="45" spans="1:50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0"/>
      <c r="AO45" s="10"/>
      <c r="AP45" s="10"/>
      <c r="AQ45" s="10"/>
      <c r="AR45" s="10"/>
      <c r="AS45" s="10"/>
      <c r="AT45" s="10"/>
      <c r="AU45" s="10"/>
      <c r="AV45" s="10"/>
      <c r="AW45" s="10"/>
      <c r="AX45" s="10"/>
    </row>
    <row r="46" spans="1:50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0"/>
      <c r="AN46" s="10"/>
      <c r="AO46" s="10"/>
      <c r="AP46" s="10"/>
      <c r="AQ46" s="10"/>
      <c r="AR46" s="10"/>
      <c r="AS46" s="10"/>
      <c r="AT46" s="10"/>
      <c r="AU46" s="10"/>
      <c r="AV46" s="10"/>
      <c r="AW46" s="10"/>
      <c r="AX46" s="10"/>
    </row>
    <row r="47" spans="1:50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Q47" s="10"/>
      <c r="AR47" s="10"/>
      <c r="AS47" s="10"/>
      <c r="AT47" s="10"/>
      <c r="AU47" s="10"/>
      <c r="AV47" s="10"/>
      <c r="AW47" s="10"/>
      <c r="AX47" s="10"/>
    </row>
    <row r="48" spans="1:50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0"/>
      <c r="AO48" s="10"/>
      <c r="AP48" s="10"/>
      <c r="AQ48" s="10"/>
      <c r="AR48" s="10"/>
      <c r="AS48" s="10"/>
      <c r="AT48" s="10"/>
      <c r="AU48" s="10"/>
      <c r="AV48" s="10"/>
      <c r="AW48" s="10"/>
      <c r="AX48" s="10"/>
    </row>
    <row r="49" spans="1:50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  <c r="AP49" s="10"/>
      <c r="AQ49" s="10"/>
      <c r="AR49" s="10"/>
      <c r="AS49" s="10"/>
      <c r="AT49" s="10"/>
      <c r="AU49" s="10"/>
      <c r="AV49" s="10"/>
      <c r="AW49" s="10"/>
      <c r="AX49" s="10"/>
    </row>
    <row r="50" spans="1:50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0"/>
      <c r="AO50" s="10"/>
      <c r="AP50" s="10"/>
      <c r="AQ50" s="10"/>
      <c r="AR50" s="10"/>
      <c r="AS50" s="10"/>
      <c r="AT50" s="10"/>
      <c r="AU50" s="10"/>
      <c r="AV50" s="10"/>
      <c r="AW50" s="10"/>
      <c r="AX50" s="10"/>
    </row>
    <row r="51" spans="1:50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10"/>
      <c r="AR51" s="10"/>
      <c r="AS51" s="10"/>
      <c r="AT51" s="10"/>
      <c r="AU51" s="10"/>
      <c r="AV51" s="10"/>
      <c r="AW51" s="10"/>
      <c r="AX51" s="10"/>
    </row>
    <row r="52" spans="1:50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  <c r="AO52" s="10"/>
      <c r="AP52" s="10"/>
      <c r="AQ52" s="10"/>
      <c r="AR52" s="10"/>
      <c r="AS52" s="10"/>
      <c r="AT52" s="10"/>
      <c r="AU52" s="10"/>
      <c r="AV52" s="10"/>
      <c r="AW52" s="10"/>
      <c r="AX52" s="10"/>
    </row>
    <row r="53" spans="1:50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0"/>
      <c r="AL53" s="10"/>
      <c r="AM53" s="10"/>
      <c r="AN53" s="10"/>
      <c r="AO53" s="10"/>
      <c r="AP53" s="10"/>
      <c r="AQ53" s="10"/>
      <c r="AR53" s="10"/>
      <c r="AS53" s="10"/>
      <c r="AT53" s="10"/>
      <c r="AU53" s="10"/>
      <c r="AV53" s="10"/>
      <c r="AW53" s="10"/>
      <c r="AX53" s="10"/>
    </row>
    <row r="54" spans="1:50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  <c r="AK54" s="10"/>
      <c r="AL54" s="10"/>
      <c r="AM54" s="10"/>
      <c r="AN54" s="10"/>
      <c r="AO54" s="10"/>
      <c r="AP54" s="10"/>
      <c r="AQ54" s="10"/>
      <c r="AR54" s="10"/>
      <c r="AS54" s="10"/>
      <c r="AT54" s="10"/>
      <c r="AU54" s="10"/>
      <c r="AV54" s="10"/>
      <c r="AW54" s="10"/>
      <c r="AX54" s="10"/>
    </row>
    <row r="55" spans="1:50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/>
      <c r="AL55" s="10"/>
      <c r="AM55" s="10"/>
      <c r="AN55" s="10"/>
      <c r="AO55" s="10"/>
      <c r="AP55" s="10"/>
      <c r="AQ55" s="10"/>
      <c r="AR55" s="10"/>
      <c r="AS55" s="10"/>
      <c r="AT55" s="10"/>
      <c r="AU55" s="10"/>
      <c r="AV55" s="10"/>
      <c r="AW55" s="10"/>
      <c r="AX55" s="10"/>
    </row>
    <row r="56" spans="1:50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0"/>
      <c r="AL56" s="10"/>
      <c r="AM56" s="10"/>
      <c r="AN56" s="10"/>
      <c r="AO56" s="10"/>
      <c r="AP56" s="10"/>
      <c r="AQ56" s="10"/>
      <c r="AR56" s="10"/>
      <c r="AS56" s="10"/>
      <c r="AT56" s="10"/>
      <c r="AU56" s="10"/>
      <c r="AV56" s="10"/>
      <c r="AW56" s="10"/>
      <c r="AX56" s="10"/>
    </row>
    <row r="57" spans="1:50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  <c r="AN57" s="10"/>
      <c r="AO57" s="10"/>
      <c r="AP57" s="10"/>
      <c r="AQ57" s="10"/>
      <c r="AR57" s="10"/>
      <c r="AS57" s="10"/>
      <c r="AT57" s="10"/>
      <c r="AU57" s="10"/>
      <c r="AV57" s="10"/>
      <c r="AW57" s="10"/>
      <c r="AX57" s="10"/>
    </row>
    <row r="58" spans="1:50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  <c r="AM58" s="10"/>
      <c r="AN58" s="10"/>
      <c r="AO58" s="10"/>
      <c r="AP58" s="10"/>
      <c r="AQ58" s="10"/>
      <c r="AR58" s="10"/>
      <c r="AS58" s="10"/>
      <c r="AT58" s="10"/>
      <c r="AU58" s="10"/>
      <c r="AV58" s="10"/>
      <c r="AW58" s="10"/>
      <c r="AX58" s="10"/>
    </row>
    <row r="59" spans="1:50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10"/>
      <c r="AP59" s="10"/>
      <c r="AQ59" s="10"/>
      <c r="AR59" s="10"/>
      <c r="AS59" s="10"/>
      <c r="AT59" s="10"/>
      <c r="AU59" s="10"/>
      <c r="AV59" s="10"/>
      <c r="AW59" s="10"/>
      <c r="AX59" s="10"/>
    </row>
    <row r="60" spans="1:50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0"/>
      <c r="AK60" s="10"/>
      <c r="AL60" s="10"/>
      <c r="AM60" s="10"/>
      <c r="AN60" s="10"/>
      <c r="AO60" s="10"/>
      <c r="AP60" s="10"/>
      <c r="AQ60" s="10"/>
      <c r="AR60" s="10"/>
      <c r="AS60" s="10"/>
      <c r="AT60" s="10"/>
      <c r="AU60" s="10"/>
      <c r="AV60" s="10"/>
      <c r="AW60" s="10"/>
      <c r="AX60" s="10"/>
    </row>
    <row r="61" spans="1:50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0"/>
      <c r="AK61" s="10"/>
      <c r="AL61" s="10"/>
      <c r="AM61" s="10"/>
      <c r="AN61" s="10"/>
      <c r="AO61" s="10"/>
      <c r="AP61" s="10"/>
      <c r="AQ61" s="10"/>
      <c r="AR61" s="10"/>
      <c r="AS61" s="10"/>
      <c r="AT61" s="10"/>
      <c r="AU61" s="10"/>
      <c r="AV61" s="10"/>
      <c r="AW61" s="10"/>
      <c r="AX61" s="10"/>
    </row>
    <row r="62" spans="1:50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0"/>
      <c r="AL62" s="10"/>
      <c r="AM62" s="10"/>
      <c r="AN62" s="10"/>
      <c r="AO62" s="10"/>
      <c r="AP62" s="10"/>
      <c r="AQ62" s="10"/>
      <c r="AR62" s="10"/>
      <c r="AS62" s="10"/>
      <c r="AT62" s="10"/>
      <c r="AU62" s="10"/>
      <c r="AV62" s="10"/>
      <c r="AW62" s="10"/>
      <c r="AX62" s="10"/>
    </row>
    <row r="63" spans="1:50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0"/>
      <c r="AK63" s="10"/>
      <c r="AL63" s="10"/>
      <c r="AM63" s="10"/>
      <c r="AN63" s="10"/>
      <c r="AO63" s="10"/>
      <c r="AP63" s="10"/>
      <c r="AQ63" s="10"/>
      <c r="AR63" s="10"/>
      <c r="AS63" s="10"/>
      <c r="AT63" s="10"/>
      <c r="AU63" s="10"/>
      <c r="AV63" s="10"/>
      <c r="AW63" s="10"/>
      <c r="AX63" s="10"/>
    </row>
    <row r="64" spans="1:50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/>
      <c r="AK64" s="10"/>
      <c r="AL64" s="10"/>
      <c r="AM64" s="10"/>
      <c r="AN64" s="10"/>
      <c r="AO64" s="10"/>
      <c r="AP64" s="10"/>
      <c r="AQ64" s="10"/>
      <c r="AR64" s="10"/>
      <c r="AS64" s="10"/>
      <c r="AT64" s="10"/>
      <c r="AU64" s="10"/>
      <c r="AV64" s="10"/>
      <c r="AW64" s="10"/>
      <c r="AX64" s="10"/>
    </row>
    <row r="65" spans="1:50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/>
      <c r="AK65" s="10"/>
      <c r="AL65" s="10"/>
      <c r="AM65" s="10"/>
      <c r="AN65" s="10"/>
      <c r="AO65" s="10"/>
      <c r="AP65" s="10"/>
      <c r="AQ65" s="10"/>
      <c r="AR65" s="10"/>
      <c r="AS65" s="10"/>
      <c r="AT65" s="10"/>
      <c r="AU65" s="10"/>
      <c r="AV65" s="10"/>
      <c r="AW65" s="10"/>
      <c r="AX65" s="10"/>
    </row>
    <row r="66" spans="1:50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0"/>
      <c r="AK66" s="10"/>
      <c r="AL66" s="10"/>
      <c r="AM66" s="10"/>
      <c r="AN66" s="10"/>
      <c r="AO66" s="10"/>
      <c r="AP66" s="10"/>
      <c r="AQ66" s="10"/>
      <c r="AR66" s="10"/>
      <c r="AS66" s="10"/>
      <c r="AT66" s="10"/>
      <c r="AU66" s="10"/>
      <c r="AV66" s="10"/>
      <c r="AW66" s="10"/>
      <c r="AX66" s="10"/>
    </row>
    <row r="67" spans="1:50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0"/>
      <c r="AK67" s="10"/>
      <c r="AL67" s="10"/>
      <c r="AM67" s="10"/>
      <c r="AN67" s="10"/>
      <c r="AO67" s="10"/>
      <c r="AP67" s="10"/>
      <c r="AQ67" s="10"/>
      <c r="AR67" s="10"/>
      <c r="AS67" s="10"/>
      <c r="AT67" s="10"/>
      <c r="AU67" s="10"/>
      <c r="AV67" s="10"/>
      <c r="AW67" s="10"/>
      <c r="AX67" s="10"/>
    </row>
    <row r="68" spans="1:50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0"/>
      <c r="AK68" s="10"/>
      <c r="AL68" s="10"/>
      <c r="AM68" s="10"/>
      <c r="AN68" s="10"/>
      <c r="AO68" s="10"/>
      <c r="AP68" s="10"/>
      <c r="AQ68" s="10"/>
      <c r="AR68" s="10"/>
      <c r="AS68" s="10"/>
      <c r="AT68" s="10"/>
      <c r="AU68" s="10"/>
      <c r="AV68" s="10"/>
      <c r="AW68" s="10"/>
      <c r="AX68" s="10"/>
    </row>
    <row r="69" spans="1:50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10"/>
      <c r="AK69" s="10"/>
      <c r="AL69" s="10"/>
      <c r="AM69" s="10"/>
      <c r="AN69" s="10"/>
      <c r="AO69" s="10"/>
      <c r="AP69" s="10"/>
      <c r="AQ69" s="10"/>
      <c r="AR69" s="10"/>
      <c r="AS69" s="10"/>
      <c r="AT69" s="10"/>
      <c r="AU69" s="10"/>
      <c r="AV69" s="10"/>
      <c r="AW69" s="10"/>
      <c r="AX69" s="10"/>
    </row>
    <row r="70" spans="1:50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0"/>
      <c r="AJ70" s="10"/>
      <c r="AK70" s="10"/>
      <c r="AL70" s="10"/>
      <c r="AM70" s="10"/>
      <c r="AN70" s="10"/>
      <c r="AO70" s="10"/>
      <c r="AP70" s="10"/>
      <c r="AQ70" s="10"/>
      <c r="AR70" s="10"/>
      <c r="AS70" s="10"/>
      <c r="AT70" s="10"/>
      <c r="AU70" s="10"/>
      <c r="AV70" s="10"/>
      <c r="AW70" s="10"/>
      <c r="AX70" s="10"/>
    </row>
    <row r="71" spans="1:50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0"/>
      <c r="AK71" s="10"/>
      <c r="AL71" s="10"/>
      <c r="AM71" s="10"/>
      <c r="AN71" s="10"/>
      <c r="AO71" s="10"/>
      <c r="AP71" s="10"/>
      <c r="AQ71" s="10"/>
      <c r="AR71" s="10"/>
      <c r="AS71" s="10"/>
      <c r="AT71" s="10"/>
      <c r="AU71" s="10"/>
      <c r="AV71" s="10"/>
      <c r="AW71" s="10"/>
      <c r="AX71" s="10"/>
    </row>
    <row r="72" spans="1:50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J72" s="10"/>
      <c r="AK72" s="10"/>
      <c r="AL72" s="10"/>
      <c r="AM72" s="10"/>
      <c r="AN72" s="10"/>
      <c r="AO72" s="10"/>
      <c r="AP72" s="10"/>
      <c r="AQ72" s="10"/>
      <c r="AR72" s="10"/>
      <c r="AS72" s="10"/>
      <c r="AT72" s="10"/>
      <c r="AU72" s="10"/>
      <c r="AV72" s="10"/>
      <c r="AW72" s="10"/>
      <c r="AX72" s="10"/>
    </row>
    <row r="73" spans="1:50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0"/>
      <c r="AK73" s="10"/>
      <c r="AL73" s="10"/>
      <c r="AM73" s="10"/>
      <c r="AN73" s="10"/>
      <c r="AO73" s="10"/>
      <c r="AP73" s="10"/>
      <c r="AQ73" s="10"/>
      <c r="AR73" s="10"/>
      <c r="AS73" s="10"/>
      <c r="AT73" s="10"/>
      <c r="AU73" s="10"/>
      <c r="AV73" s="10"/>
      <c r="AW73" s="10"/>
      <c r="AX73" s="10"/>
    </row>
    <row r="74" spans="1:50">
      <c r="A74" s="10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  <c r="AJ74" s="10"/>
      <c r="AK74" s="10"/>
      <c r="AL74" s="10"/>
      <c r="AM74" s="10"/>
      <c r="AN74" s="10"/>
      <c r="AO74" s="10"/>
      <c r="AP74" s="10"/>
      <c r="AQ74" s="10"/>
      <c r="AR74" s="10"/>
      <c r="AS74" s="10"/>
      <c r="AT74" s="10"/>
      <c r="AU74" s="10"/>
      <c r="AV74" s="10"/>
      <c r="AW74" s="10"/>
      <c r="AX74" s="10"/>
    </row>
    <row r="75" spans="1:50">
      <c r="A75" s="10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0"/>
      <c r="AK75" s="10"/>
      <c r="AL75" s="10"/>
      <c r="AM75" s="10"/>
      <c r="AN75" s="10"/>
      <c r="AO75" s="10"/>
      <c r="AP75" s="10"/>
      <c r="AQ75" s="10"/>
      <c r="AR75" s="10"/>
      <c r="AS75" s="10"/>
      <c r="AT75" s="10"/>
      <c r="AU75" s="10"/>
      <c r="AV75" s="10"/>
      <c r="AW75" s="10"/>
      <c r="AX75" s="10"/>
    </row>
    <row r="76" spans="1:50">
      <c r="A76" s="10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0"/>
      <c r="AK76" s="10"/>
      <c r="AL76" s="10"/>
      <c r="AM76" s="10"/>
      <c r="AN76" s="10"/>
      <c r="AO76" s="10"/>
      <c r="AP76" s="10"/>
      <c r="AQ76" s="10"/>
      <c r="AR76" s="10"/>
      <c r="AS76" s="10"/>
      <c r="AT76" s="10"/>
      <c r="AU76" s="10"/>
      <c r="AV76" s="10"/>
      <c r="AW76" s="10"/>
      <c r="AX76" s="10"/>
    </row>
    <row r="77" spans="1:50">
      <c r="A77" s="10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0"/>
      <c r="AK77" s="10"/>
      <c r="AL77" s="10"/>
      <c r="AM77" s="10"/>
      <c r="AN77" s="10"/>
      <c r="AO77" s="10"/>
      <c r="AP77" s="10"/>
      <c r="AQ77" s="10"/>
      <c r="AR77" s="10"/>
      <c r="AS77" s="10"/>
      <c r="AT77" s="10"/>
      <c r="AU77" s="10"/>
      <c r="AV77" s="10"/>
      <c r="AW77" s="10"/>
      <c r="AX77" s="10"/>
    </row>
    <row r="78" spans="1:50">
      <c r="A78" s="10"/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0"/>
      <c r="AJ78" s="10"/>
      <c r="AK78" s="10"/>
      <c r="AL78" s="10"/>
      <c r="AM78" s="10"/>
      <c r="AN78" s="10"/>
      <c r="AO78" s="10"/>
      <c r="AP78" s="10"/>
      <c r="AQ78" s="10"/>
      <c r="AR78" s="10"/>
      <c r="AS78" s="10"/>
      <c r="AT78" s="10"/>
      <c r="AU78" s="10"/>
      <c r="AV78" s="10"/>
      <c r="AW78" s="10"/>
      <c r="AX78" s="10"/>
    </row>
    <row r="79" spans="1:50">
      <c r="A79" s="10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  <c r="AJ79" s="10"/>
      <c r="AK79" s="10"/>
      <c r="AL79" s="10"/>
      <c r="AM79" s="10"/>
      <c r="AN79" s="10"/>
      <c r="AO79" s="10"/>
      <c r="AP79" s="10"/>
      <c r="AQ79" s="10"/>
      <c r="AR79" s="10"/>
      <c r="AS79" s="10"/>
      <c r="AT79" s="10"/>
      <c r="AU79" s="10"/>
      <c r="AV79" s="10"/>
      <c r="AW79" s="10"/>
      <c r="AX79" s="10"/>
    </row>
    <row r="80" spans="1:50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  <c r="AJ80" s="10"/>
      <c r="AK80" s="10"/>
      <c r="AL80" s="10"/>
      <c r="AM80" s="10"/>
      <c r="AN80" s="10"/>
      <c r="AO80" s="10"/>
      <c r="AP80" s="10"/>
      <c r="AQ80" s="10"/>
      <c r="AR80" s="10"/>
      <c r="AS80" s="10"/>
      <c r="AT80" s="10"/>
      <c r="AU80" s="10"/>
      <c r="AV80" s="10"/>
      <c r="AW80" s="10"/>
      <c r="AX80" s="10"/>
    </row>
    <row r="81" spans="1:50">
      <c r="A81" s="10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  <c r="AJ81" s="10"/>
      <c r="AK81" s="10"/>
      <c r="AL81" s="10"/>
      <c r="AM81" s="10"/>
      <c r="AN81" s="10"/>
      <c r="AO81" s="10"/>
      <c r="AP81" s="10"/>
      <c r="AQ81" s="10"/>
      <c r="AR81" s="10"/>
      <c r="AS81" s="10"/>
      <c r="AT81" s="10"/>
      <c r="AU81" s="10"/>
      <c r="AV81" s="10"/>
      <c r="AW81" s="10"/>
      <c r="AX81" s="10"/>
    </row>
    <row r="82" spans="1:50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  <c r="AJ82" s="10"/>
      <c r="AK82" s="10"/>
      <c r="AL82" s="10"/>
      <c r="AM82" s="10"/>
      <c r="AN82" s="10"/>
      <c r="AO82" s="10"/>
      <c r="AP82" s="10"/>
      <c r="AQ82" s="10"/>
      <c r="AR82" s="10"/>
      <c r="AS82" s="10"/>
      <c r="AT82" s="10"/>
      <c r="AU82" s="10"/>
      <c r="AV82" s="10"/>
      <c r="AW82" s="10"/>
      <c r="AX82" s="10"/>
    </row>
    <row r="83" spans="1:50">
      <c r="A83" s="10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  <c r="AJ83" s="10"/>
      <c r="AK83" s="10"/>
      <c r="AL83" s="10"/>
      <c r="AM83" s="10"/>
      <c r="AN83" s="10"/>
      <c r="AO83" s="10"/>
      <c r="AP83" s="10"/>
      <c r="AQ83" s="10"/>
      <c r="AR83" s="10"/>
      <c r="AS83" s="10"/>
      <c r="AT83" s="10"/>
      <c r="AU83" s="10"/>
      <c r="AV83" s="10"/>
      <c r="AW83" s="10"/>
      <c r="AX83" s="10"/>
    </row>
    <row r="84" spans="1:50">
      <c r="A84" s="10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0"/>
      <c r="AJ84" s="10"/>
      <c r="AK84" s="10"/>
      <c r="AL84" s="10"/>
      <c r="AM84" s="10"/>
      <c r="AN84" s="10"/>
      <c r="AO84" s="10"/>
      <c r="AP84" s="10"/>
      <c r="AQ84" s="10"/>
      <c r="AR84" s="10"/>
      <c r="AS84" s="10"/>
      <c r="AT84" s="10"/>
      <c r="AU84" s="10"/>
      <c r="AV84" s="10"/>
      <c r="AW84" s="10"/>
      <c r="AX84" s="10"/>
    </row>
    <row r="85" spans="1:50">
      <c r="A85" s="10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0"/>
      <c r="AK85" s="10"/>
      <c r="AL85" s="10"/>
      <c r="AM85" s="10"/>
      <c r="AN85" s="10"/>
      <c r="AO85" s="10"/>
      <c r="AP85" s="10"/>
      <c r="AQ85" s="10"/>
      <c r="AR85" s="10"/>
      <c r="AS85" s="10"/>
      <c r="AT85" s="10"/>
      <c r="AU85" s="10"/>
      <c r="AV85" s="10"/>
      <c r="AW85" s="10"/>
      <c r="AX85" s="10"/>
    </row>
    <row r="86" spans="1:50">
      <c r="A86" s="10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0"/>
      <c r="AJ86" s="10"/>
      <c r="AK86" s="10"/>
      <c r="AL86" s="10"/>
      <c r="AM86" s="10"/>
      <c r="AN86" s="10"/>
      <c r="AO86" s="10"/>
      <c r="AP86" s="10"/>
      <c r="AQ86" s="10"/>
      <c r="AR86" s="10"/>
      <c r="AS86" s="10"/>
      <c r="AT86" s="10"/>
      <c r="AU86" s="10"/>
      <c r="AV86" s="10"/>
      <c r="AW86" s="10"/>
      <c r="AX86" s="10"/>
    </row>
    <row r="87" spans="1:50">
      <c r="A87" s="10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0"/>
      <c r="AJ87" s="10"/>
      <c r="AK87" s="10"/>
      <c r="AL87" s="10"/>
      <c r="AM87" s="10"/>
      <c r="AN87" s="10"/>
      <c r="AO87" s="10"/>
      <c r="AP87" s="10"/>
      <c r="AQ87" s="10"/>
      <c r="AR87" s="10"/>
      <c r="AS87" s="10"/>
      <c r="AT87" s="10"/>
      <c r="AU87" s="10"/>
      <c r="AV87" s="10"/>
      <c r="AW87" s="10"/>
      <c r="AX87" s="10"/>
    </row>
    <row r="88" spans="1:50">
      <c r="A88" s="10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0"/>
      <c r="AJ88" s="10"/>
      <c r="AK88" s="10"/>
      <c r="AL88" s="10"/>
      <c r="AM88" s="10"/>
      <c r="AN88" s="10"/>
      <c r="AO88" s="10"/>
      <c r="AP88" s="10"/>
      <c r="AQ88" s="10"/>
      <c r="AR88" s="10"/>
      <c r="AS88" s="10"/>
      <c r="AT88" s="10"/>
      <c r="AU88" s="10"/>
      <c r="AV88" s="10"/>
      <c r="AW88" s="10"/>
      <c r="AX88" s="10"/>
    </row>
    <row r="89" spans="1:50">
      <c r="A89" s="10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0"/>
      <c r="AJ89" s="10"/>
      <c r="AK89" s="10"/>
      <c r="AL89" s="10"/>
      <c r="AM89" s="10"/>
      <c r="AN89" s="10"/>
      <c r="AO89" s="10"/>
      <c r="AP89" s="10"/>
      <c r="AQ89" s="10"/>
      <c r="AR89" s="10"/>
      <c r="AS89" s="10"/>
      <c r="AT89" s="10"/>
      <c r="AU89" s="10"/>
      <c r="AV89" s="10"/>
      <c r="AW89" s="10"/>
      <c r="AX89" s="10"/>
    </row>
    <row r="90" spans="1:50">
      <c r="A90" s="10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0"/>
      <c r="AJ90" s="10"/>
      <c r="AK90" s="10"/>
      <c r="AL90" s="10"/>
      <c r="AM90" s="10"/>
      <c r="AN90" s="10"/>
      <c r="AO90" s="10"/>
      <c r="AP90" s="10"/>
      <c r="AQ90" s="10"/>
      <c r="AR90" s="10"/>
      <c r="AS90" s="10"/>
      <c r="AT90" s="10"/>
      <c r="AU90" s="10"/>
      <c r="AV90" s="10"/>
      <c r="AW90" s="10"/>
      <c r="AX90" s="10"/>
    </row>
    <row r="91" spans="1:50">
      <c r="A91" s="10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0"/>
      <c r="AJ91" s="10"/>
      <c r="AK91" s="10"/>
      <c r="AL91" s="10"/>
      <c r="AM91" s="10"/>
      <c r="AN91" s="10"/>
      <c r="AO91" s="10"/>
      <c r="AP91" s="10"/>
      <c r="AQ91" s="10"/>
      <c r="AR91" s="10"/>
      <c r="AS91" s="10"/>
      <c r="AT91" s="10"/>
      <c r="AU91" s="10"/>
      <c r="AV91" s="10"/>
      <c r="AW91" s="10"/>
      <c r="AX91" s="10"/>
    </row>
    <row r="92" spans="1:50">
      <c r="A92" s="10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0"/>
      <c r="AJ92" s="10"/>
      <c r="AK92" s="10"/>
      <c r="AL92" s="10"/>
      <c r="AM92" s="10"/>
      <c r="AN92" s="10"/>
      <c r="AO92" s="10"/>
      <c r="AP92" s="10"/>
      <c r="AQ92" s="10"/>
      <c r="AR92" s="10"/>
      <c r="AS92" s="10"/>
      <c r="AT92" s="10"/>
      <c r="AU92" s="10"/>
      <c r="AV92" s="10"/>
      <c r="AW92" s="10"/>
      <c r="AX92" s="10"/>
    </row>
    <row r="93" spans="1:50">
      <c r="A93" s="10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0"/>
      <c r="AJ93" s="10"/>
      <c r="AK93" s="10"/>
      <c r="AL93" s="10"/>
      <c r="AM93" s="10"/>
      <c r="AN93" s="10"/>
      <c r="AO93" s="10"/>
      <c r="AP93" s="10"/>
      <c r="AQ93" s="10"/>
      <c r="AR93" s="10"/>
      <c r="AS93" s="10"/>
      <c r="AT93" s="10"/>
      <c r="AU93" s="10"/>
      <c r="AV93" s="10"/>
      <c r="AW93" s="10"/>
      <c r="AX93" s="10"/>
    </row>
    <row r="94" spans="1:50">
      <c r="A94" s="10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0"/>
      <c r="AJ94" s="10"/>
      <c r="AK94" s="10"/>
      <c r="AL94" s="10"/>
      <c r="AM94" s="10"/>
      <c r="AN94" s="10"/>
      <c r="AO94" s="10"/>
      <c r="AP94" s="10"/>
      <c r="AQ94" s="10"/>
      <c r="AR94" s="10"/>
      <c r="AS94" s="10"/>
      <c r="AT94" s="10"/>
      <c r="AU94" s="10"/>
      <c r="AV94" s="10"/>
      <c r="AW94" s="10"/>
      <c r="AX94" s="10"/>
    </row>
    <row r="95" spans="1:50">
      <c r="A95" s="10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0"/>
      <c r="AJ95" s="10"/>
      <c r="AK95" s="10"/>
      <c r="AL95" s="10"/>
      <c r="AM95" s="10"/>
      <c r="AN95" s="10"/>
      <c r="AO95" s="10"/>
      <c r="AP95" s="10"/>
      <c r="AQ95" s="10"/>
      <c r="AR95" s="10"/>
      <c r="AS95" s="10"/>
      <c r="AT95" s="10"/>
      <c r="AU95" s="10"/>
      <c r="AV95" s="10"/>
      <c r="AW95" s="10"/>
      <c r="AX95" s="10"/>
    </row>
    <row r="96" spans="1:50">
      <c r="A96" s="10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0"/>
      <c r="AK96" s="10"/>
      <c r="AL96" s="10"/>
      <c r="AM96" s="10"/>
      <c r="AN96" s="10"/>
      <c r="AO96" s="10"/>
      <c r="AP96" s="10"/>
      <c r="AQ96" s="10"/>
      <c r="AR96" s="10"/>
      <c r="AS96" s="10"/>
      <c r="AT96" s="10"/>
      <c r="AU96" s="10"/>
      <c r="AV96" s="10"/>
      <c r="AW96" s="10"/>
      <c r="AX96" s="10"/>
    </row>
    <row r="97" spans="1:50">
      <c r="A97" s="10"/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  <c r="AJ97" s="10"/>
      <c r="AK97" s="10"/>
      <c r="AL97" s="10"/>
      <c r="AM97" s="10"/>
      <c r="AN97" s="10"/>
      <c r="AO97" s="10"/>
      <c r="AP97" s="10"/>
      <c r="AQ97" s="10"/>
      <c r="AR97" s="10"/>
      <c r="AS97" s="10"/>
      <c r="AT97" s="10"/>
      <c r="AU97" s="10"/>
      <c r="AV97" s="10"/>
      <c r="AW97" s="10"/>
      <c r="AX97" s="10"/>
    </row>
    <row r="98" spans="1:50">
      <c r="A98" s="10"/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0"/>
      <c r="AJ98" s="10"/>
      <c r="AK98" s="10"/>
      <c r="AL98" s="10"/>
      <c r="AM98" s="10"/>
      <c r="AN98" s="10"/>
      <c r="AO98" s="10"/>
      <c r="AP98" s="10"/>
      <c r="AQ98" s="10"/>
      <c r="AR98" s="10"/>
      <c r="AS98" s="10"/>
      <c r="AT98" s="10"/>
      <c r="AU98" s="10"/>
      <c r="AV98" s="10"/>
      <c r="AW98" s="10"/>
      <c r="AX98" s="10"/>
    </row>
    <row r="99" spans="1:50">
      <c r="A99" s="10"/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0"/>
      <c r="AJ99" s="10"/>
      <c r="AK99" s="10"/>
      <c r="AL99" s="10"/>
      <c r="AM99" s="10"/>
      <c r="AN99" s="10"/>
      <c r="AO99" s="10"/>
      <c r="AP99" s="10"/>
      <c r="AQ99" s="10"/>
      <c r="AR99" s="10"/>
      <c r="AS99" s="10"/>
      <c r="AT99" s="10"/>
      <c r="AU99" s="10"/>
      <c r="AV99" s="10"/>
      <c r="AW99" s="10"/>
      <c r="AX99" s="10"/>
    </row>
    <row r="100" spans="1:50">
      <c r="A100" s="10"/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0"/>
      <c r="AJ100" s="10"/>
      <c r="AK100" s="10"/>
      <c r="AL100" s="10"/>
      <c r="AM100" s="10"/>
      <c r="AN100" s="10"/>
      <c r="AO100" s="10"/>
      <c r="AP100" s="10"/>
      <c r="AQ100" s="10"/>
      <c r="AR100" s="10"/>
      <c r="AS100" s="10"/>
      <c r="AT100" s="10"/>
      <c r="AU100" s="10"/>
      <c r="AV100" s="10"/>
      <c r="AW100" s="10"/>
      <c r="AX100" s="10"/>
    </row>
    <row r="101" spans="1:50">
      <c r="A101" s="10"/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0"/>
      <c r="AJ101" s="10"/>
      <c r="AK101" s="10"/>
      <c r="AL101" s="10"/>
      <c r="AM101" s="10"/>
      <c r="AN101" s="10"/>
      <c r="AO101" s="10"/>
      <c r="AP101" s="10"/>
      <c r="AQ101" s="10"/>
      <c r="AR101" s="10"/>
      <c r="AS101" s="10"/>
      <c r="AT101" s="10"/>
      <c r="AU101" s="10"/>
      <c r="AV101" s="10"/>
      <c r="AW101" s="10"/>
      <c r="AX101" s="10"/>
    </row>
    <row r="102" spans="1:50">
      <c r="A102" s="10"/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0"/>
      <c r="AJ102" s="10"/>
      <c r="AK102" s="10"/>
      <c r="AL102" s="10"/>
      <c r="AM102" s="10"/>
      <c r="AN102" s="10"/>
      <c r="AO102" s="10"/>
      <c r="AP102" s="10"/>
      <c r="AQ102" s="10"/>
      <c r="AR102" s="10"/>
      <c r="AS102" s="10"/>
      <c r="AT102" s="10"/>
      <c r="AU102" s="10"/>
      <c r="AV102" s="10"/>
      <c r="AW102" s="10"/>
      <c r="AX102" s="10"/>
    </row>
    <row r="103" spans="1:50">
      <c r="A103" s="10"/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0"/>
      <c r="AJ103" s="10"/>
      <c r="AK103" s="10"/>
      <c r="AL103" s="10"/>
      <c r="AM103" s="10"/>
      <c r="AN103" s="10"/>
      <c r="AO103" s="10"/>
      <c r="AP103" s="10"/>
      <c r="AQ103" s="10"/>
      <c r="AR103" s="10"/>
      <c r="AS103" s="10"/>
      <c r="AT103" s="10"/>
      <c r="AU103" s="10"/>
      <c r="AV103" s="10"/>
      <c r="AW103" s="10"/>
      <c r="AX103" s="10"/>
    </row>
    <row r="104" spans="1:50">
      <c r="A104" s="10"/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0"/>
      <c r="AJ104" s="10"/>
      <c r="AK104" s="10"/>
      <c r="AL104" s="10"/>
      <c r="AM104" s="10"/>
      <c r="AN104" s="10"/>
      <c r="AO104" s="10"/>
      <c r="AP104" s="10"/>
      <c r="AQ104" s="10"/>
      <c r="AR104" s="10"/>
      <c r="AS104" s="10"/>
      <c r="AT104" s="10"/>
      <c r="AU104" s="10"/>
      <c r="AV104" s="10"/>
      <c r="AW104" s="10"/>
      <c r="AX104" s="10"/>
    </row>
    <row r="105" spans="1:50">
      <c r="A105" s="10"/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0"/>
      <c r="AJ105" s="10"/>
      <c r="AK105" s="10"/>
      <c r="AL105" s="10"/>
      <c r="AM105" s="10"/>
      <c r="AN105" s="10"/>
      <c r="AO105" s="10"/>
      <c r="AP105" s="10"/>
      <c r="AQ105" s="10"/>
      <c r="AR105" s="10"/>
      <c r="AS105" s="10"/>
      <c r="AT105" s="10"/>
      <c r="AU105" s="10"/>
      <c r="AV105" s="10"/>
      <c r="AW105" s="10"/>
      <c r="AX105" s="10"/>
    </row>
    <row r="106" spans="1:50">
      <c r="A106" s="10"/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0"/>
      <c r="AJ106" s="10"/>
      <c r="AK106" s="10"/>
      <c r="AL106" s="10"/>
      <c r="AM106" s="10"/>
      <c r="AN106" s="10"/>
      <c r="AO106" s="10"/>
      <c r="AP106" s="10"/>
      <c r="AQ106" s="10"/>
      <c r="AR106" s="10"/>
      <c r="AS106" s="10"/>
      <c r="AT106" s="10"/>
      <c r="AU106" s="10"/>
      <c r="AV106" s="10"/>
      <c r="AW106" s="10"/>
      <c r="AX106" s="10"/>
    </row>
    <row r="107" spans="1:50">
      <c r="A107" s="10"/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0"/>
      <c r="AJ107" s="10"/>
      <c r="AK107" s="10"/>
      <c r="AL107" s="10"/>
      <c r="AM107" s="10"/>
      <c r="AN107" s="10"/>
      <c r="AO107" s="10"/>
      <c r="AP107" s="10"/>
      <c r="AQ107" s="10"/>
      <c r="AR107" s="10"/>
      <c r="AS107" s="10"/>
      <c r="AT107" s="10"/>
      <c r="AU107" s="10"/>
      <c r="AV107" s="10"/>
      <c r="AW107" s="10"/>
      <c r="AX107" s="10"/>
    </row>
    <row r="108" spans="1:50">
      <c r="A108" s="10"/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0"/>
      <c r="AJ108" s="10"/>
      <c r="AK108" s="10"/>
      <c r="AL108" s="10"/>
      <c r="AM108" s="10"/>
      <c r="AN108" s="10"/>
      <c r="AO108" s="10"/>
      <c r="AP108" s="10"/>
      <c r="AQ108" s="10"/>
      <c r="AR108" s="10"/>
      <c r="AS108" s="10"/>
      <c r="AT108" s="10"/>
      <c r="AU108" s="10"/>
      <c r="AV108" s="10"/>
      <c r="AW108" s="10"/>
      <c r="AX108" s="10"/>
    </row>
    <row r="109" spans="1:50">
      <c r="A109" s="10"/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0"/>
      <c r="AJ109" s="10"/>
      <c r="AK109" s="10"/>
      <c r="AL109" s="10"/>
      <c r="AM109" s="10"/>
      <c r="AN109" s="10"/>
      <c r="AO109" s="10"/>
      <c r="AP109" s="10"/>
      <c r="AQ109" s="10"/>
      <c r="AR109" s="10"/>
      <c r="AS109" s="10"/>
      <c r="AT109" s="10"/>
      <c r="AU109" s="10"/>
      <c r="AV109" s="10"/>
      <c r="AW109" s="10"/>
      <c r="AX109" s="10"/>
    </row>
    <row r="110" spans="1:50">
      <c r="A110" s="10"/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  <c r="AI110" s="10"/>
      <c r="AJ110" s="10"/>
      <c r="AK110" s="10"/>
      <c r="AL110" s="10"/>
      <c r="AM110" s="10"/>
      <c r="AN110" s="10"/>
      <c r="AO110" s="10"/>
      <c r="AP110" s="10"/>
      <c r="AQ110" s="10"/>
      <c r="AR110" s="10"/>
      <c r="AS110" s="10"/>
      <c r="AT110" s="10"/>
      <c r="AU110" s="10"/>
      <c r="AV110" s="10"/>
      <c r="AW110" s="10"/>
      <c r="AX110" s="10"/>
    </row>
    <row r="111" spans="1:50">
      <c r="A111" s="10"/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  <c r="AI111" s="10"/>
      <c r="AJ111" s="10"/>
      <c r="AK111" s="10"/>
      <c r="AL111" s="10"/>
      <c r="AM111" s="10"/>
      <c r="AN111" s="10"/>
      <c r="AO111" s="10"/>
      <c r="AP111" s="10"/>
      <c r="AQ111" s="10"/>
      <c r="AR111" s="10"/>
      <c r="AS111" s="10"/>
      <c r="AT111" s="10"/>
      <c r="AU111" s="10"/>
      <c r="AV111" s="10"/>
      <c r="AW111" s="10"/>
      <c r="AX111" s="10"/>
    </row>
    <row r="112" spans="1:50">
      <c r="A112" s="10"/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0"/>
      <c r="AJ112" s="10"/>
      <c r="AK112" s="10"/>
      <c r="AL112" s="10"/>
      <c r="AM112" s="10"/>
      <c r="AN112" s="10"/>
      <c r="AO112" s="10"/>
      <c r="AP112" s="10"/>
      <c r="AQ112" s="10"/>
      <c r="AR112" s="10"/>
      <c r="AS112" s="10"/>
      <c r="AT112" s="10"/>
      <c r="AU112" s="10"/>
      <c r="AV112" s="10"/>
      <c r="AW112" s="10"/>
      <c r="AX112" s="10"/>
    </row>
    <row r="113" spans="1:50">
      <c r="A113" s="10"/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0"/>
      <c r="AJ113" s="10"/>
      <c r="AK113" s="10"/>
      <c r="AL113" s="10"/>
      <c r="AM113" s="10"/>
      <c r="AN113" s="10"/>
      <c r="AO113" s="10"/>
      <c r="AP113" s="10"/>
      <c r="AQ113" s="10"/>
      <c r="AR113" s="10"/>
      <c r="AS113" s="10"/>
      <c r="AT113" s="10"/>
      <c r="AU113" s="10"/>
      <c r="AV113" s="10"/>
      <c r="AW113" s="10"/>
      <c r="AX113" s="10"/>
    </row>
    <row r="114" spans="1:50">
      <c r="A114" s="10"/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0"/>
      <c r="AJ114" s="10"/>
      <c r="AK114" s="10"/>
      <c r="AL114" s="10"/>
      <c r="AM114" s="10"/>
      <c r="AN114" s="10"/>
      <c r="AO114" s="10"/>
      <c r="AP114" s="10"/>
      <c r="AQ114" s="10"/>
      <c r="AR114" s="10"/>
      <c r="AS114" s="10"/>
      <c r="AT114" s="10"/>
      <c r="AU114" s="10"/>
      <c r="AV114" s="10"/>
      <c r="AW114" s="10"/>
      <c r="AX114" s="10"/>
    </row>
    <row r="115" spans="1:50">
      <c r="A115" s="10"/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0"/>
      <c r="AH115" s="10"/>
      <c r="AI115" s="10"/>
      <c r="AJ115" s="10"/>
      <c r="AK115" s="10"/>
      <c r="AL115" s="10"/>
      <c r="AM115" s="10"/>
      <c r="AN115" s="10"/>
      <c r="AO115" s="10"/>
      <c r="AP115" s="10"/>
      <c r="AQ115" s="10"/>
      <c r="AR115" s="10"/>
      <c r="AS115" s="10"/>
      <c r="AT115" s="10"/>
      <c r="AU115" s="10"/>
      <c r="AV115" s="10"/>
      <c r="AW115" s="10"/>
      <c r="AX115" s="10"/>
    </row>
    <row r="116" spans="1:50">
      <c r="A116" s="10"/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0"/>
      <c r="AJ116" s="10"/>
      <c r="AK116" s="10"/>
      <c r="AL116" s="10"/>
      <c r="AM116" s="10"/>
      <c r="AN116" s="10"/>
      <c r="AO116" s="10"/>
      <c r="AP116" s="10"/>
      <c r="AQ116" s="10"/>
      <c r="AR116" s="10"/>
      <c r="AS116" s="10"/>
      <c r="AT116" s="10"/>
      <c r="AU116" s="10"/>
      <c r="AV116" s="10"/>
      <c r="AW116" s="10"/>
      <c r="AX116" s="10"/>
    </row>
    <row r="117" spans="1:50">
      <c r="A117" s="10"/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0"/>
      <c r="AJ117" s="10"/>
      <c r="AK117" s="10"/>
      <c r="AL117" s="10"/>
      <c r="AM117" s="10"/>
      <c r="AN117" s="10"/>
      <c r="AO117" s="10"/>
      <c r="AP117" s="10"/>
      <c r="AQ117" s="10"/>
      <c r="AR117" s="10"/>
      <c r="AS117" s="10"/>
      <c r="AT117" s="10"/>
      <c r="AU117" s="10"/>
      <c r="AV117" s="10"/>
      <c r="AW117" s="10"/>
      <c r="AX117" s="10"/>
    </row>
  </sheetData>
  <sheetProtection password="8F97" sheet="1" objects="1" scenarios="1"/>
  <phoneticPr fontId="0" type="noConversion"/>
  <pageMargins left="0.75" right="0.75" top="1" bottom="1" header="0.5" footer="0.5"/>
  <pageSetup paperSize="9" orientation="portrait" r:id="rId1"/>
  <headerFooter alignWithMargins="0"/>
  <drawing r:id="rId2"/>
  <picture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ANA_SAYFA</vt:lpstr>
      <vt:lpstr>HAZIRLAYAN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Zeki</cp:lastModifiedBy>
  <cp:lastPrinted>2021-03-23T07:38:38Z</cp:lastPrinted>
  <dcterms:created xsi:type="dcterms:W3CDTF">2008-11-23T18:25:14Z</dcterms:created>
  <dcterms:modified xsi:type="dcterms:W3CDTF">2025-06-01T00:18:35Z</dcterms:modified>
</cp:coreProperties>
</file>