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saüstü\kadir\tablo\10 soruluk ortak sınav analizleri\Yeni klasör\"/>
    </mc:Choice>
  </mc:AlternateContent>
  <bookViews>
    <workbookView showSheetTabs="0" xWindow="0" yWindow="0" windowWidth="28800" windowHeight="11772"/>
  </bookViews>
  <sheets>
    <sheet name="ANA_SAYFA" sheetId="1" r:id="rId1"/>
    <sheet name="HAZIRLAYAN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Y34" i="1" l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17" i="1" l="1"/>
  <c r="H50" i="1" l="1"/>
  <c r="F50" i="1"/>
  <c r="G50" i="1"/>
  <c r="Y14" i="1" l="1"/>
  <c r="Y11" i="1" l="1"/>
  <c r="Y12" i="1"/>
  <c r="Y33" i="1" l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M67" i="1" l="1"/>
  <c r="M68" i="1" s="1"/>
  <c r="M69" i="1" s="1"/>
  <c r="Y67" i="1"/>
  <c r="Y68" i="1"/>
  <c r="Z67" i="1"/>
  <c r="M70" i="1" l="1"/>
  <c r="M73" i="1"/>
  <c r="M71" i="1" l="1"/>
  <c r="O71" i="1" s="1"/>
  <c r="O69" i="1" l="1"/>
  <c r="O68" i="1"/>
  <c r="M72" i="1"/>
  <c r="Y69" i="1" s="1"/>
  <c r="O67" i="1"/>
  <c r="O73" i="1" s="1"/>
  <c r="O70" i="1"/>
  <c r="O72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8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9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0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1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2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3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4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5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6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7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8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49" authorId="0" shape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<sst xmlns="http://schemas.openxmlformats.org/spreadsheetml/2006/main" count="52" uniqueCount="46">
  <si>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</si>
  <si>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</si>
  <si>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</si>
  <si>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</si>
  <si>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</si>
  <si>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</si>
  <si>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</si>
  <si>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</si>
  <si>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</si>
  <si>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</si>
  <si>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</si>
  <si>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</si>
  <si>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</si>
  <si>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</si>
  <si>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</si>
  <si>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</si>
  <si>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</si>
  <si>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</si>
  <si>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</si>
  <si>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</si>
  <si>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</si>
  <si>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</si>
  <si>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</si>
  <si>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</si>
  <si>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</si>
  <si>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</si>
  <si>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</si>
  <si>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</si>
  <si>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</si>
  <si>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</si>
  <si>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>55,00 - 69,99    (Orta)</t>
  </si>
  <si>
    <t>: 2023/2024</t>
  </si>
  <si>
    <t>: 1</t>
  </si>
  <si>
    <t>SOSYAL BİLGİLER 5</t>
  </si>
  <si>
    <t xml:space="preserve">    0    - 49,99    (Geçmez)</t>
  </si>
  <si>
    <t>50,00 - 54,99    (Geçer)</t>
  </si>
  <si>
    <t>SB.7.1.1. İletişimi etkileyen tutum ve davranışları analiz ederek kendi tutum ve davranışlarını sorgular.</t>
  </si>
  <si>
    <t>SB.7.1.2. Bireysel ve toplumsal ilişkilerde olumlu iletişim yollarını kullanır.</t>
  </si>
  <si>
    <t>SB.7.1.3. Medyanın sosyal değişim ve etkileşimdeki rolünü tartışır.</t>
  </si>
  <si>
    <t>SB.7.1.4. İletişim araçlarından yararlanırken haklarını kullanır ve sorumluluklarını yerine getirir.</t>
  </si>
  <si>
    <t>SB.7.2.1. Osmanlı Devleti’nin siyasi güç olarak ortaya çıkış sürecini ve bu süreci etkileyen faktörleri açıklar.</t>
  </si>
  <si>
    <t>YUSUF DURSUN SOSYAL BİLGİLER ÖĞRETMENİ</t>
  </si>
  <si>
    <t>MAHİR İZ ANADOLU İMAM HATİP LİSESİ</t>
  </si>
  <si>
    <t>YUSUF DURSUN</t>
  </si>
  <si>
    <t>7-A SINIFI  SOSYAL BİLGİLER ORTAK SINAV ANALİZİ</t>
  </si>
  <si>
    <t>7-A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</si>
</sst>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%0"/>
  </numFmts>
  <fonts count="12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  <font>
      <sz val="8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Protection="1"/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Protection="1"/>
    <xf numFmtId="0" fontId="0" fillId="2" borderId="0" xfId="0" applyFill="1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0" fillId="2" borderId="0" xfId="0" applyFill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1" fillId="2" borderId="17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0" fillId="2" borderId="0" xfId="0" applyFill="1" applyAlignment="1">
      <alignment wrapText="1"/>
    </xf>
    <xf numFmtId="0" fontId="11" fillId="2" borderId="44" xfId="0" applyFont="1" applyFill="1" applyBorder="1" applyAlignment="1">
      <alignment vertical="center" wrapText="1"/>
    </xf>
    <xf numFmtId="0" fontId="11" fillId="2" borderId="45" xfId="0" applyFont="1" applyFill="1" applyBorder="1" applyAlignment="1">
      <alignment vertical="center" wrapText="1"/>
    </xf>
    <xf numFmtId="0" fontId="11" fillId="2" borderId="46" xfId="0" applyFont="1" applyFill="1" applyBorder="1" applyAlignment="1">
      <alignment vertical="center" wrapText="1"/>
    </xf>
    <xf numFmtId="0" fontId="11" fillId="2" borderId="47" xfId="0" applyFont="1" applyFill="1" applyBorder="1" applyAlignment="1">
      <alignment vertical="center" wrapText="1"/>
    </xf>
    <xf numFmtId="1" fontId="1" fillId="2" borderId="16" xfId="0" applyNumberFormat="1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9B4-4792-96E8-55FB35252B38}"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9B4-4792-96E8-55FB35252B38}"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9B4-4792-96E8-55FB35252B38}"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9B4-4792-96E8-55FB35252B38}"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9B4-4792-96E8-55FB35252B38}"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9B4-4792-96E8-55FB35252B38}"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9B4-4792-96E8-55FB35252B38}"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9B4-4792-96E8-55FB35252B38}"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9B4-4792-96E8-55FB35252B38}"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9B4-4792-96E8-55FB35252B38}"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9B4-4792-96E8-55FB35252B38}"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9B4-4792-96E8-55FB35252B38}"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9B4-4792-96E8-55FB35252B3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ANA_SAYFA!$E$50:$X$50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7900080"/>
        <c:axId val="147895184"/>
      </c:barChart>
      <c:catAx>
        <c:axId val="14790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14789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89518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147900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52</xdr:row>
      <xdr:rowOff>142875</xdr:rowOff>
    </xdr:from>
    <xdr:to>
      <xdr:col>25</xdr:col>
      <xdr:colOff>247650</xdr:colOff>
      <xdr:row>62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74</xdr:row>
      <xdr:rowOff>0</xdr:rowOff>
    </xdr:from>
    <xdr:to>
      <xdr:col>3</xdr:col>
      <xdr:colOff>838200</xdr:colOff>
      <xdr:row>76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eki/Downloads/SINAV%20ANALIZLERI/Rar$DIa0.625/E&#287;itim%20-%20&#214;&#287;retim/Okul%20Belgeleri/2010%20-%202011/&#304;skilip%20Anadolu%20Lisesi/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85"/>
  <sheetViews>
    <sheetView showGridLines="0" tabSelected="1" showOutlineSymbols="0" workbookViewId="0">
      <selection activeCell="Q2" sqref="Q2"/>
    </sheetView>
  </sheetViews>
  <sheetFormatPr defaultColWidth="9.109375" defaultRowHeight="13.2" x14ac:dyDescent="0.25"/>
  <cols>
    <col min="1" max="1" width="2.5546875" style="5" customWidth="1"/>
    <col min="2" max="2" width="5.5546875" style="5" customWidth="1"/>
    <col min="3" max="3" width="6.6640625" style="5" customWidth="1"/>
    <col min="4" max="4" width="32.6640625" style="5" customWidth="1"/>
    <col min="5" max="15" width="4.6640625" style="5" customWidth="1"/>
    <col min="16" max="16" width="8.44140625" style="5" customWidth="1"/>
    <col min="17" max="24" width="4.6640625" style="5" customWidth="1"/>
    <col min="25" max="25" width="7.33203125" style="5" customWidth="1"/>
    <col min="26" max="26" width="4.6640625" style="5" customWidth="1"/>
    <col min="27" max="16384" width="9.109375" style="5"/>
  </cols>
  <sheetData>
    <row r="1" spans="1:27" ht="21" customHeight="1" x14ac:dyDescent="0.25">
      <c r="A1" s="20"/>
      <c r="B1" s="92" t="s">
        <v>44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20"/>
    </row>
    <row r="2" spans="1:27" ht="15" customHeight="1" x14ac:dyDescent="0.25">
      <c r="A2" s="20"/>
      <c r="B2" s="93" t="s">
        <v>12</v>
      </c>
      <c r="C2" s="93"/>
      <c r="D2" s="3" t="s">
        <v>42</v>
      </c>
      <c r="E2" s="2"/>
      <c r="F2" s="93" t="s">
        <v>16</v>
      </c>
      <c r="G2" s="93"/>
      <c r="H2" s="93"/>
      <c r="I2" s="93"/>
      <c r="J2" s="94" t="s">
        <v>45</v>
      </c>
      <c r="K2" s="94"/>
      <c r="L2" s="94"/>
      <c r="M2" s="94"/>
      <c r="N2" s="94"/>
      <c r="O2" s="9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20"/>
    </row>
    <row r="3" spans="1:27" ht="15" customHeight="1" x14ac:dyDescent="0.25">
      <c r="A3" s="20"/>
      <c r="B3" s="93" t="s">
        <v>13</v>
      </c>
      <c r="C3" s="93"/>
      <c r="D3" s="3" t="s">
        <v>31</v>
      </c>
      <c r="E3" s="2"/>
      <c r="F3" s="93" t="s">
        <v>17</v>
      </c>
      <c r="G3" s="93"/>
      <c r="H3" s="93"/>
      <c r="I3" s="93"/>
      <c r="J3" s="94" t="s">
        <v>32</v>
      </c>
      <c r="K3" s="94"/>
      <c r="L3" s="94"/>
      <c r="M3" s="94"/>
      <c r="N3" s="94"/>
      <c r="O3" s="9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20"/>
    </row>
    <row r="4" spans="1:27" ht="15" customHeight="1" x14ac:dyDescent="0.25">
      <c r="A4" s="20"/>
      <c r="B4" s="93" t="s">
        <v>14</v>
      </c>
      <c r="C4" s="93"/>
      <c r="D4" s="3" t="s">
        <v>32</v>
      </c>
      <c r="E4" s="2"/>
      <c r="F4" s="93" t="s">
        <v>18</v>
      </c>
      <c r="G4" s="93"/>
      <c r="H4" s="93"/>
      <c r="I4" s="93"/>
      <c r="J4" s="94" t="s">
        <v>43</v>
      </c>
      <c r="K4" s="94"/>
      <c r="L4" s="94"/>
      <c r="M4" s="94"/>
      <c r="N4" s="94"/>
      <c r="O4" s="9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20"/>
    </row>
    <row r="5" spans="1:27" ht="15" customHeight="1" x14ac:dyDescent="0.25">
      <c r="A5" s="20"/>
      <c r="B5" s="93" t="s">
        <v>15</v>
      </c>
      <c r="C5" s="93"/>
      <c r="D5" s="3" t="s">
        <v>33</v>
      </c>
      <c r="E5" s="2"/>
      <c r="F5" s="93" t="s">
        <v>19</v>
      </c>
      <c r="G5" s="93"/>
      <c r="H5" s="93"/>
      <c r="I5" s="93"/>
      <c r="J5" s="95">
        <v>45236</v>
      </c>
      <c r="K5" s="94"/>
      <c r="L5" s="94"/>
      <c r="M5" s="94"/>
      <c r="N5" s="94"/>
      <c r="O5" s="9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20"/>
    </row>
    <row r="6" spans="1:27" ht="7.5" customHeight="1" thickBot="1" x14ac:dyDescent="0.3">
      <c r="A6" s="20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0"/>
    </row>
    <row r="7" spans="1:27" ht="24.9" customHeight="1" thickTop="1" x14ac:dyDescent="0.25">
      <c r="A7" s="20"/>
      <c r="B7" s="112" t="s">
        <v>0</v>
      </c>
      <c r="C7" s="103"/>
      <c r="D7" s="104"/>
      <c r="E7" s="102" t="s">
        <v>1</v>
      </c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4"/>
      <c r="Y7" s="29" t="s">
        <v>2</v>
      </c>
      <c r="Z7" s="105" t="s">
        <v>3</v>
      </c>
      <c r="AA7" s="20"/>
    </row>
    <row r="8" spans="1:27" ht="24.9" customHeight="1" thickBot="1" x14ac:dyDescent="0.3">
      <c r="A8" s="20"/>
      <c r="B8" s="6" t="s">
        <v>4</v>
      </c>
      <c r="C8" s="7" t="s">
        <v>5</v>
      </c>
      <c r="D8" s="7" t="s">
        <v>6</v>
      </c>
      <c r="E8" s="8">
        <v>1</v>
      </c>
      <c r="F8" s="8">
        <v>2</v>
      </c>
      <c r="G8" s="8">
        <v>3</v>
      </c>
      <c r="H8" s="8">
        <v>4</v>
      </c>
      <c r="I8" s="8">
        <v>5</v>
      </c>
      <c r="J8" s="8">
        <v>6</v>
      </c>
      <c r="K8" s="8">
        <v>7</v>
      </c>
      <c r="L8" s="8">
        <v>8</v>
      </c>
      <c r="M8" s="8">
        <v>9</v>
      </c>
      <c r="N8" s="8">
        <v>10</v>
      </c>
      <c r="O8" s="8"/>
      <c r="P8" s="8"/>
      <c r="Q8" s="8"/>
      <c r="R8" s="8"/>
      <c r="S8" s="8"/>
      <c r="T8" s="8"/>
      <c r="U8" s="8"/>
      <c r="V8" s="8"/>
      <c r="W8" s="8"/>
      <c r="X8" s="8"/>
      <c r="Y8" s="9" t="s">
        <v>7</v>
      </c>
      <c r="Z8" s="106"/>
      <c r="AA8" s="20"/>
    </row>
    <row r="9" spans="1:27" ht="18" customHeight="1" thickBot="1" x14ac:dyDescent="0.3">
      <c r="A9" s="20"/>
      <c r="B9" s="10">
        <v>1</v>
      </c>
      <c r="C9" s="37"/>
      <c r="D9" s="38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32" t="str">
        <f t="shared" ref="Y9:Y27" si="0">IF(Z9="X","",IF(D9=0,"",SUM(E9:X9)))</f>
        <v/>
      </c>
      <c r="Z9" s="13"/>
      <c r="AA9" s="20"/>
    </row>
    <row r="10" spans="1:27" ht="18" customHeight="1" thickBot="1" x14ac:dyDescent="0.3">
      <c r="A10" s="20"/>
      <c r="B10" s="10">
        <v>2</v>
      </c>
      <c r="C10" s="39"/>
      <c r="D10" s="40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32" t="str">
        <f t="shared" si="0"/>
        <v/>
      </c>
      <c r="Z10" s="13"/>
      <c r="AA10" s="20"/>
    </row>
    <row r="11" spans="1:27" ht="18" customHeight="1" thickBot="1" x14ac:dyDescent="0.3">
      <c r="A11" s="20"/>
      <c r="B11" s="10">
        <v>3</v>
      </c>
      <c r="C11" s="39"/>
      <c r="D11" s="40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32" t="str">
        <f t="shared" si="0"/>
        <v/>
      </c>
      <c r="Z11" s="13"/>
      <c r="AA11" s="20"/>
    </row>
    <row r="12" spans="1:27" ht="18" customHeight="1" thickBot="1" x14ac:dyDescent="0.3">
      <c r="A12" s="20"/>
      <c r="B12" s="10">
        <v>4</v>
      </c>
      <c r="C12" s="39"/>
      <c r="D12" s="40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32" t="str">
        <f t="shared" si="0"/>
        <v/>
      </c>
      <c r="Z12" s="13"/>
      <c r="AA12" s="20"/>
    </row>
    <row r="13" spans="1:27" ht="18" customHeight="1" thickBot="1" x14ac:dyDescent="0.3">
      <c r="A13" s="20"/>
      <c r="B13" s="10">
        <v>5</v>
      </c>
      <c r="C13" s="39"/>
      <c r="D13" s="40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32" t="str">
        <f t="shared" si="0"/>
        <v/>
      </c>
      <c r="Z13" s="13"/>
      <c r="AA13" s="20"/>
    </row>
    <row r="14" spans="1:27" ht="18" customHeight="1" thickBot="1" x14ac:dyDescent="0.3">
      <c r="A14" s="20"/>
      <c r="B14" s="10">
        <v>6</v>
      </c>
      <c r="C14" s="39"/>
      <c r="D14" s="40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32" t="str">
        <f t="shared" si="0"/>
        <v/>
      </c>
      <c r="Z14" s="13"/>
      <c r="AA14" s="20"/>
    </row>
    <row r="15" spans="1:27" ht="18" customHeight="1" thickBot="1" x14ac:dyDescent="0.3">
      <c r="A15" s="20"/>
      <c r="B15" s="10">
        <v>7</v>
      </c>
      <c r="C15" s="39"/>
      <c r="D15" s="40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32" t="str">
        <f t="shared" si="0"/>
        <v/>
      </c>
      <c r="Z15" s="13"/>
      <c r="AA15" s="20"/>
    </row>
    <row r="16" spans="1:27" ht="18" customHeight="1" thickBot="1" x14ac:dyDescent="0.3">
      <c r="A16" s="20"/>
      <c r="B16" s="10">
        <v>8</v>
      </c>
      <c r="C16" s="39"/>
      <c r="D16" s="40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32" t="str">
        <f t="shared" si="0"/>
        <v/>
      </c>
      <c r="Z16" s="13"/>
      <c r="AA16" s="20"/>
    </row>
    <row r="17" spans="1:27" ht="18" customHeight="1" thickBot="1" x14ac:dyDescent="0.3">
      <c r="A17" s="20"/>
      <c r="B17" s="10">
        <v>9</v>
      </c>
      <c r="C17" s="39"/>
      <c r="D17" s="40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32" t="str">
        <f>IF(Z17="X","",IF(D17=0,"",SUM(E17:X17)))</f>
        <v/>
      </c>
      <c r="Z17" s="13"/>
      <c r="AA17" s="20"/>
    </row>
    <row r="18" spans="1:27" ht="18" customHeight="1" thickBot="1" x14ac:dyDescent="0.3">
      <c r="A18" s="20"/>
      <c r="B18" s="10">
        <v>10</v>
      </c>
      <c r="C18" s="39"/>
      <c r="D18" s="40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32" t="str">
        <f t="shared" si="0"/>
        <v/>
      </c>
      <c r="Z18" s="13"/>
      <c r="AA18" s="20"/>
    </row>
    <row r="19" spans="1:27" ht="18" customHeight="1" thickBot="1" x14ac:dyDescent="0.3">
      <c r="A19" s="20"/>
      <c r="B19" s="10">
        <v>11</v>
      </c>
      <c r="C19" s="39"/>
      <c r="D19" s="40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32" t="str">
        <f t="shared" si="0"/>
        <v/>
      </c>
      <c r="Z19" s="13"/>
      <c r="AA19" s="20"/>
    </row>
    <row r="20" spans="1:27" ht="18" customHeight="1" thickBot="1" x14ac:dyDescent="0.3">
      <c r="A20" s="20"/>
      <c r="B20" s="10">
        <v>12</v>
      </c>
      <c r="C20" s="39"/>
      <c r="D20" s="40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32" t="str">
        <f t="shared" si="0"/>
        <v/>
      </c>
      <c r="Z20" s="13"/>
      <c r="AA20" s="20"/>
    </row>
    <row r="21" spans="1:27" ht="18" customHeight="1" x14ac:dyDescent="0.25">
      <c r="A21" s="20"/>
      <c r="B21" s="10">
        <v>13</v>
      </c>
      <c r="C21" s="11"/>
      <c r="D21" s="14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32" t="str">
        <f t="shared" si="0"/>
        <v/>
      </c>
      <c r="Z21" s="13"/>
      <c r="AA21" s="20"/>
    </row>
    <row r="22" spans="1:27" ht="18" customHeight="1" x14ac:dyDescent="0.25">
      <c r="A22" s="20"/>
      <c r="B22" s="10">
        <v>14</v>
      </c>
      <c r="C22" s="11"/>
      <c r="D22" s="14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32" t="str">
        <f t="shared" si="0"/>
        <v/>
      </c>
      <c r="Z22" s="13"/>
      <c r="AA22" s="20"/>
    </row>
    <row r="23" spans="1:27" ht="18" customHeight="1" x14ac:dyDescent="0.25">
      <c r="A23" s="20"/>
      <c r="B23" s="10">
        <v>15</v>
      </c>
      <c r="C23" s="11"/>
      <c r="D23" s="14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32" t="str">
        <f t="shared" si="0"/>
        <v/>
      </c>
      <c r="Z23" s="13"/>
      <c r="AA23" s="20"/>
    </row>
    <row r="24" spans="1:27" ht="18" customHeight="1" x14ac:dyDescent="0.25">
      <c r="A24" s="20"/>
      <c r="B24" s="10">
        <v>16</v>
      </c>
      <c r="C24" s="11"/>
      <c r="D24" s="14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32" t="str">
        <f t="shared" si="0"/>
        <v/>
      </c>
      <c r="Z24" s="13"/>
      <c r="AA24" s="20"/>
    </row>
    <row r="25" spans="1:27" ht="18" customHeight="1" x14ac:dyDescent="0.25">
      <c r="A25" s="20"/>
      <c r="B25" s="10">
        <v>17</v>
      </c>
      <c r="C25" s="11"/>
      <c r="D25" s="14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32" t="str">
        <f t="shared" si="0"/>
        <v/>
      </c>
      <c r="Z25" s="13"/>
      <c r="AA25" s="20"/>
    </row>
    <row r="26" spans="1:27" ht="18" customHeight="1" x14ac:dyDescent="0.25">
      <c r="A26" s="20"/>
      <c r="B26" s="10">
        <v>18</v>
      </c>
      <c r="C26" s="11"/>
      <c r="D26" s="14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32" t="str">
        <f t="shared" si="0"/>
        <v/>
      </c>
      <c r="Z26" s="13"/>
      <c r="AA26" s="20"/>
    </row>
    <row r="27" spans="1:27" ht="18" customHeight="1" x14ac:dyDescent="0.25">
      <c r="A27" s="20"/>
      <c r="B27" s="10">
        <v>19</v>
      </c>
      <c r="C27" s="11"/>
      <c r="D27" s="1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32" t="str">
        <f t="shared" si="0"/>
        <v/>
      </c>
      <c r="Z27" s="13"/>
      <c r="AA27" s="20"/>
    </row>
    <row r="28" spans="1:27" ht="18" customHeight="1" x14ac:dyDescent="0.25">
      <c r="A28" s="20"/>
      <c r="B28" s="10">
        <v>20</v>
      </c>
      <c r="C28" s="15"/>
      <c r="D28" s="16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32" t="str">
        <f t="shared" ref="Y28:Y33" si="1">IF(Z28="X","",IF(D28=0,"",SUM(E28:X28)))</f>
        <v/>
      </c>
      <c r="Z28" s="13"/>
      <c r="AA28" s="20"/>
    </row>
    <row r="29" spans="1:27" ht="18" customHeight="1" x14ac:dyDescent="0.25">
      <c r="A29" s="20"/>
      <c r="B29" s="10">
        <v>21</v>
      </c>
      <c r="C29" s="15"/>
      <c r="D29" s="16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32" t="str">
        <f t="shared" si="1"/>
        <v/>
      </c>
      <c r="Z29" s="13"/>
      <c r="AA29" s="20"/>
    </row>
    <row r="30" spans="1:27" ht="18" customHeight="1" x14ac:dyDescent="0.25">
      <c r="A30" s="20"/>
      <c r="B30" s="10">
        <v>22</v>
      </c>
      <c r="C30" s="15"/>
      <c r="D30" s="16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32" t="str">
        <f t="shared" si="1"/>
        <v/>
      </c>
      <c r="Z30" s="13"/>
      <c r="AA30" s="20"/>
    </row>
    <row r="31" spans="1:27" ht="18" customHeight="1" x14ac:dyDescent="0.25">
      <c r="A31" s="20"/>
      <c r="B31" s="10">
        <v>23</v>
      </c>
      <c r="C31" s="15"/>
      <c r="D31" s="16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32" t="str">
        <f t="shared" si="1"/>
        <v/>
      </c>
      <c r="Z31" s="13"/>
      <c r="AA31" s="20"/>
    </row>
    <row r="32" spans="1:27" ht="18" customHeight="1" x14ac:dyDescent="0.25">
      <c r="A32" s="20"/>
      <c r="B32" s="10">
        <v>24</v>
      </c>
      <c r="C32" s="15"/>
      <c r="D32" s="1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32" t="str">
        <f t="shared" si="1"/>
        <v/>
      </c>
      <c r="Z32" s="13"/>
      <c r="AA32" s="20"/>
    </row>
    <row r="33" spans="1:27" ht="18" customHeight="1" x14ac:dyDescent="0.25">
      <c r="A33" s="20"/>
      <c r="B33" s="10">
        <v>25</v>
      </c>
      <c r="C33" s="15"/>
      <c r="D33" s="16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32" t="str">
        <f t="shared" si="1"/>
        <v/>
      </c>
      <c r="Z33" s="13"/>
      <c r="AA33" s="20"/>
    </row>
    <row r="34" spans="1:27" ht="18" customHeight="1" x14ac:dyDescent="0.25">
      <c r="A34" s="20"/>
      <c r="B34" s="10">
        <v>26</v>
      </c>
      <c r="C34" s="15"/>
      <c r="D34" s="16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41" t="str">
        <f t="shared" ref="Y34:Y49" si="2">IF(Z34="X","",IF(D34=0,"",SUM(E34:X34)))</f>
        <v/>
      </c>
      <c r="Z34" s="13"/>
      <c r="AA34" s="20"/>
    </row>
    <row r="35" spans="1:27" ht="18" customHeight="1" x14ac:dyDescent="0.25">
      <c r="A35" s="20"/>
      <c r="B35" s="10">
        <v>27</v>
      </c>
      <c r="C35" s="15"/>
      <c r="D35" s="16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41" t="str">
        <f t="shared" si="2"/>
        <v/>
      </c>
      <c r="Z35" s="13"/>
      <c r="AA35" s="20"/>
    </row>
    <row r="36" spans="1:27" ht="18" customHeight="1" x14ac:dyDescent="0.25">
      <c r="A36" s="20"/>
      <c r="B36" s="10">
        <v>28</v>
      </c>
      <c r="C36" s="15"/>
      <c r="D36" s="16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41" t="str">
        <f t="shared" si="2"/>
        <v/>
      </c>
      <c r="Z36" s="13"/>
      <c r="AA36" s="20"/>
    </row>
    <row r="37" spans="1:27" ht="18" customHeight="1" x14ac:dyDescent="0.25">
      <c r="A37" s="20"/>
      <c r="B37" s="10">
        <v>29</v>
      </c>
      <c r="C37" s="15"/>
      <c r="D37" s="16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41" t="str">
        <f t="shared" si="2"/>
        <v/>
      </c>
      <c r="Z37" s="13"/>
      <c r="AA37" s="20"/>
    </row>
    <row r="38" spans="1:27" ht="18" customHeight="1" x14ac:dyDescent="0.25">
      <c r="A38" s="20"/>
      <c r="B38" s="10">
        <v>30</v>
      </c>
      <c r="C38" s="15"/>
      <c r="D38" s="16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41" t="str">
        <f t="shared" si="2"/>
        <v/>
      </c>
      <c r="Z38" s="13"/>
      <c r="AA38" s="20"/>
    </row>
    <row r="39" spans="1:27" ht="18" customHeight="1" x14ac:dyDescent="0.25">
      <c r="A39" s="20"/>
      <c r="B39" s="10">
        <v>31</v>
      </c>
      <c r="C39" s="15"/>
      <c r="D39" s="16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41" t="str">
        <f t="shared" si="2"/>
        <v/>
      </c>
      <c r="Z39" s="13"/>
      <c r="AA39" s="20"/>
    </row>
    <row r="40" spans="1:27" ht="18" customHeight="1" x14ac:dyDescent="0.25">
      <c r="A40" s="20"/>
      <c r="B40" s="10">
        <v>32</v>
      </c>
      <c r="C40" s="15"/>
      <c r="D40" s="16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41" t="str">
        <f t="shared" si="2"/>
        <v/>
      </c>
      <c r="Z40" s="13"/>
      <c r="AA40" s="20"/>
    </row>
    <row r="41" spans="1:27" ht="18" customHeight="1" x14ac:dyDescent="0.25">
      <c r="A41" s="20"/>
      <c r="B41" s="10">
        <v>33</v>
      </c>
      <c r="C41" s="15"/>
      <c r="D41" s="16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41" t="str">
        <f t="shared" si="2"/>
        <v/>
      </c>
      <c r="Z41" s="13"/>
      <c r="AA41" s="20"/>
    </row>
    <row r="42" spans="1:27" ht="18" customHeight="1" x14ac:dyDescent="0.25">
      <c r="A42" s="20"/>
      <c r="B42" s="10">
        <v>34</v>
      </c>
      <c r="C42" s="15"/>
      <c r="D42" s="16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41" t="str">
        <f t="shared" si="2"/>
        <v/>
      </c>
      <c r="Z42" s="13"/>
      <c r="AA42" s="20"/>
    </row>
    <row r="43" spans="1:27" ht="18" customHeight="1" x14ac:dyDescent="0.25">
      <c r="A43" s="20"/>
      <c r="B43" s="10">
        <v>35</v>
      </c>
      <c r="C43" s="15"/>
      <c r="D43" s="16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41" t="str">
        <f t="shared" si="2"/>
        <v/>
      </c>
      <c r="Z43" s="13"/>
      <c r="AA43" s="20"/>
    </row>
    <row r="44" spans="1:27" ht="18" customHeight="1" x14ac:dyDescent="0.25">
      <c r="A44" s="20"/>
      <c r="B44" s="10">
        <v>36</v>
      </c>
      <c r="C44" s="15"/>
      <c r="D44" s="16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41" t="str">
        <f t="shared" si="2"/>
        <v/>
      </c>
      <c r="Z44" s="13"/>
      <c r="AA44" s="20"/>
    </row>
    <row r="45" spans="1:27" ht="18" customHeight="1" x14ac:dyDescent="0.25">
      <c r="A45" s="20"/>
      <c r="B45" s="10">
        <v>37</v>
      </c>
      <c r="C45" s="15"/>
      <c r="D45" s="16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41" t="str">
        <f t="shared" si="2"/>
        <v/>
      </c>
      <c r="Z45" s="13"/>
      <c r="AA45" s="20"/>
    </row>
    <row r="46" spans="1:27" ht="18" customHeight="1" x14ac:dyDescent="0.25">
      <c r="A46" s="20"/>
      <c r="B46" s="10">
        <v>38</v>
      </c>
      <c r="C46" s="15"/>
      <c r="D46" s="16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41" t="str">
        <f t="shared" si="2"/>
        <v/>
      </c>
      <c r="Z46" s="13"/>
      <c r="AA46" s="20"/>
    </row>
    <row r="47" spans="1:27" ht="18" customHeight="1" x14ac:dyDescent="0.25">
      <c r="A47" s="20"/>
      <c r="B47" s="10">
        <v>39</v>
      </c>
      <c r="C47" s="15"/>
      <c r="D47" s="16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41" t="str">
        <f t="shared" si="2"/>
        <v/>
      </c>
      <c r="Z47" s="13"/>
      <c r="AA47" s="20"/>
    </row>
    <row r="48" spans="1:27" ht="18" customHeight="1" x14ac:dyDescent="0.25">
      <c r="A48" s="20"/>
      <c r="B48" s="10">
        <v>40</v>
      </c>
      <c r="C48" s="15"/>
      <c r="D48" s="16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41" t="str">
        <f t="shared" si="2"/>
        <v/>
      </c>
      <c r="Z48" s="13"/>
      <c r="AA48" s="20"/>
    </row>
    <row r="49" spans="1:29" ht="18" customHeight="1" thickBot="1" x14ac:dyDescent="0.3">
      <c r="A49" s="20"/>
      <c r="B49" s="10">
        <v>41</v>
      </c>
      <c r="C49" s="15"/>
      <c r="D49" s="16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41" t="str">
        <f t="shared" si="2"/>
        <v/>
      </c>
      <c r="Z49" s="13"/>
      <c r="AA49" s="20"/>
    </row>
    <row r="50" spans="1:29" ht="27.75" customHeight="1" thickTop="1" thickBot="1" x14ac:dyDescent="0.3">
      <c r="A50" s="20"/>
      <c r="B50" s="107" t="s">
        <v>8</v>
      </c>
      <c r="C50" s="108"/>
      <c r="D50" s="109"/>
      <c r="E50" s="17" t="e">
        <f>IF(E53=0," ",((SUM(E9:E49)/COUNT(E9:E49))*100)/E53)</f>
        <v>#DIV/0!</v>
      </c>
      <c r="F50" s="17" t="e">
        <f>IF(E55=0," ",((SUM(G9:G49)/COUNT(G9:G49))*100)/E55)</f>
        <v>#DIV/0!</v>
      </c>
      <c r="G50" s="17" t="e">
        <f>IF(E55=0," ",((SUM(G9:G49)/COUNT(G9:G49))*100)/E55)</f>
        <v>#DIV/0!</v>
      </c>
      <c r="H50" s="17" t="e">
        <f>IF(E55=0," ",((SUM(G9:G49)/COUNT(G9:G49))*100)/E55)</f>
        <v>#DIV/0!</v>
      </c>
      <c r="I50" s="17" t="e">
        <f>IF(E57=0," ",((SUM(I9:I49)/COUNT(I9:I49))*100)/E57)</f>
        <v>#DIV/0!</v>
      </c>
      <c r="J50" s="17" t="e">
        <f>IF(E58=0," ",((SUM(J9:J49)/COUNT(J9:J49))*100)/E58)</f>
        <v>#DIV/0!</v>
      </c>
      <c r="K50" s="17" t="e">
        <f>IF(E59=0," ",((SUM(K9:K49)/COUNT(K9:K49))*100)/E59)</f>
        <v>#DIV/0!</v>
      </c>
      <c r="L50" s="17" t="e">
        <f>IF(E60=0," ",((SUM(L9:L49)/COUNT(L9:L49))*100)/E60)</f>
        <v>#DIV/0!</v>
      </c>
      <c r="M50" s="17" t="e">
        <f>IF(E61=0," ",((SUM(M9:M49)/COUNT(M9:M49))*100)/E61)</f>
        <v>#DIV/0!</v>
      </c>
      <c r="N50" s="17" t="e">
        <f>IF(E62=0," ",((SUM(N9:N49)/COUNT(N9:N49))*100)/E62)</f>
        <v>#DIV/0!</v>
      </c>
      <c r="O50" s="17" t="str">
        <f>IF(E63=0," ",((SUM(O9:O49)/COUNT(O9:O49))*100)/E63)</f>
        <v xml:space="preserve"> </v>
      </c>
      <c r="P50" s="17" t="str">
        <f>IF(E64=0," ",((SUM(P9:P49)/COUNT(P9:P49))*100)/E64)</f>
        <v xml:space="preserve"> </v>
      </c>
      <c r="Q50" s="17" t="str">
        <f>IF(E65=0," ",((SUM(Q9:Q49)/COUNT(Q9:Q49))*100)/E65)</f>
        <v xml:space="preserve"> </v>
      </c>
      <c r="R50" s="17" t="str">
        <f>IF(E66=0," ",((SUM(R9:R49)/COUNT(R9:R49))*100)/E66)</f>
        <v xml:space="preserve"> </v>
      </c>
      <c r="S50" s="17" t="str">
        <f>IF(E67=0," ",((SUM(S9:S49)/COUNT(S9:S49))*100)/E67)</f>
        <v xml:space="preserve"> </v>
      </c>
      <c r="T50" s="17" t="str">
        <f>IF(E68=0," ",((SUM(T9:T49)/COUNT(T9:T49))*100)/E68)</f>
        <v xml:space="preserve"> </v>
      </c>
      <c r="U50" s="17" t="str">
        <f>IF(E69=0," ",((SUM(U9:U49)/COUNT(U9:U49))*100)/E69)</f>
        <v xml:space="preserve"> </v>
      </c>
      <c r="V50" s="17" t="str">
        <f>IF(E70=0," ",((SUM(V9:V49)/COUNT(V9:V49))*100)/E70)</f>
        <v xml:space="preserve"> </v>
      </c>
      <c r="W50" s="17" t="str">
        <f>IF(E71=0," ",((SUM(W9:W49)/COUNT(W9:W49))*100)/E71)</f>
        <v xml:space="preserve"> </v>
      </c>
      <c r="X50" s="18" t="str">
        <f>IF(E72=0," ",((SUM(X9:X49)/COUNT(X9:X49))*100)/E72)</f>
        <v xml:space="preserve"> </v>
      </c>
      <c r="Y50" s="22"/>
      <c r="Z50" s="19"/>
      <c r="AA50" s="20"/>
    </row>
    <row r="51" spans="1:29" ht="18" customHeight="1" thickTop="1" thickBot="1" x14ac:dyDescent="0.3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9" ht="24.9" customHeight="1" thickTop="1" x14ac:dyDescent="0.25">
      <c r="A52" s="20"/>
      <c r="B52" s="110" t="s">
        <v>21</v>
      </c>
      <c r="C52" s="111"/>
      <c r="D52" s="111"/>
      <c r="E52" s="21" t="s">
        <v>20</v>
      </c>
      <c r="F52" s="4"/>
      <c r="G52" s="96" t="s">
        <v>22</v>
      </c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7"/>
      <c r="Y52" s="97"/>
      <c r="Z52" s="98"/>
      <c r="AA52" s="20"/>
    </row>
    <row r="53" spans="1:29" ht="21" customHeight="1" x14ac:dyDescent="0.25">
      <c r="A53" s="20"/>
      <c r="B53" s="30">
        <v>1</v>
      </c>
      <c r="C53" s="42" t="s">
        <v>36</v>
      </c>
      <c r="D53" s="43"/>
      <c r="E53" s="13">
        <v>10</v>
      </c>
      <c r="F53" s="4"/>
      <c r="G53" s="99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1"/>
      <c r="AA53" s="20"/>
    </row>
    <row r="54" spans="1:29" ht="21" customHeight="1" x14ac:dyDescent="0.25">
      <c r="A54" s="20"/>
      <c r="B54" s="30">
        <v>2</v>
      </c>
      <c r="C54" s="42" t="s">
        <v>36</v>
      </c>
      <c r="D54" s="43"/>
      <c r="E54" s="13">
        <v>10</v>
      </c>
      <c r="F54" s="4"/>
      <c r="G54" s="23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5"/>
      <c r="AA54" s="20"/>
    </row>
    <row r="55" spans="1:29" ht="21" customHeight="1" x14ac:dyDescent="0.25">
      <c r="A55" s="20"/>
      <c r="B55" s="30">
        <v>3</v>
      </c>
      <c r="C55" s="42" t="s">
        <v>37</v>
      </c>
      <c r="D55" s="43"/>
      <c r="E55" s="13">
        <v>10</v>
      </c>
      <c r="F55" s="4"/>
      <c r="G55" s="23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5"/>
      <c r="AA55" s="20"/>
    </row>
    <row r="56" spans="1:29" ht="21" customHeight="1" x14ac:dyDescent="0.25">
      <c r="A56" s="20"/>
      <c r="B56" s="30">
        <v>4</v>
      </c>
      <c r="C56" s="42" t="s">
        <v>37</v>
      </c>
      <c r="D56" s="43"/>
      <c r="E56" s="13">
        <v>10</v>
      </c>
      <c r="F56" s="4"/>
      <c r="G56" s="23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5"/>
      <c r="AA56" s="20"/>
    </row>
    <row r="57" spans="1:29" ht="21" customHeight="1" x14ac:dyDescent="0.25">
      <c r="A57" s="20"/>
      <c r="B57" s="30">
        <v>5</v>
      </c>
      <c r="C57" s="42" t="s">
        <v>38</v>
      </c>
      <c r="D57" s="43"/>
      <c r="E57" s="13">
        <v>10</v>
      </c>
      <c r="F57" s="4"/>
      <c r="G57" s="23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5"/>
      <c r="AA57" s="20"/>
    </row>
    <row r="58" spans="1:29" ht="21" customHeight="1" x14ac:dyDescent="0.25">
      <c r="A58" s="20"/>
      <c r="B58" s="30">
        <v>6</v>
      </c>
      <c r="C58" s="42" t="s">
        <v>38</v>
      </c>
      <c r="D58" s="43"/>
      <c r="E58" s="13">
        <v>10</v>
      </c>
      <c r="F58" s="4"/>
      <c r="G58" s="23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5"/>
      <c r="AA58" s="20"/>
    </row>
    <row r="59" spans="1:29" ht="21" customHeight="1" x14ac:dyDescent="0.25">
      <c r="A59" s="20"/>
      <c r="B59" s="30">
        <v>7</v>
      </c>
      <c r="C59" s="42" t="s">
        <v>39</v>
      </c>
      <c r="D59" s="43"/>
      <c r="E59" s="13">
        <v>10</v>
      </c>
      <c r="F59" s="4"/>
      <c r="G59" s="23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5"/>
      <c r="AA59" s="20"/>
    </row>
    <row r="60" spans="1:29" ht="21" customHeight="1" x14ac:dyDescent="0.25">
      <c r="A60" s="20"/>
      <c r="B60" s="30">
        <v>8</v>
      </c>
      <c r="C60" s="42" t="s">
        <v>39</v>
      </c>
      <c r="D60" s="43"/>
      <c r="E60" s="13">
        <v>10</v>
      </c>
      <c r="F60" s="4"/>
      <c r="G60" s="23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5"/>
      <c r="AA60" s="20"/>
    </row>
    <row r="61" spans="1:29" ht="21" customHeight="1" x14ac:dyDescent="0.25">
      <c r="A61" s="20"/>
      <c r="B61" s="30">
        <v>9</v>
      </c>
      <c r="C61" s="42" t="s">
        <v>40</v>
      </c>
      <c r="D61" s="43"/>
      <c r="E61" s="13">
        <v>10</v>
      </c>
      <c r="F61" s="4"/>
      <c r="G61" s="23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5"/>
      <c r="AA61" s="20"/>
    </row>
    <row r="62" spans="1:29" ht="21" customHeight="1" x14ac:dyDescent="0.25">
      <c r="A62" s="20"/>
      <c r="B62" s="30">
        <v>10</v>
      </c>
      <c r="C62" s="42" t="s">
        <v>40</v>
      </c>
      <c r="D62" s="43"/>
      <c r="E62" s="13">
        <v>10</v>
      </c>
      <c r="F62" s="4"/>
      <c r="G62" s="23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5"/>
      <c r="AA62" s="20"/>
    </row>
    <row r="63" spans="1:29" ht="21" customHeight="1" thickBot="1" x14ac:dyDescent="0.3">
      <c r="A63" s="20"/>
      <c r="B63" s="30"/>
      <c r="C63" s="44"/>
      <c r="D63" s="45"/>
      <c r="E63" s="13"/>
      <c r="F63" s="4"/>
      <c r="G63" s="26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8"/>
      <c r="AA63" s="20"/>
    </row>
    <row r="64" spans="1:29" ht="21" customHeight="1" thickTop="1" thickBot="1" x14ac:dyDescent="0.3">
      <c r="A64" s="20"/>
      <c r="B64" s="30"/>
      <c r="C64" s="44"/>
      <c r="D64" s="45"/>
      <c r="E64" s="13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C64" s="36"/>
    </row>
    <row r="65" spans="1:27" ht="21" customHeight="1" thickTop="1" x14ac:dyDescent="0.25">
      <c r="A65" s="20"/>
      <c r="B65" s="30"/>
      <c r="C65" s="44"/>
      <c r="D65" s="45"/>
      <c r="E65" s="13"/>
      <c r="F65" s="4"/>
      <c r="G65" s="46" t="s">
        <v>10</v>
      </c>
      <c r="H65" s="47"/>
      <c r="I65" s="47"/>
      <c r="J65" s="47"/>
      <c r="K65" s="47"/>
      <c r="L65" s="47"/>
      <c r="M65" s="47"/>
      <c r="N65" s="47"/>
      <c r="O65" s="47"/>
      <c r="P65" s="48"/>
      <c r="Q65" s="20"/>
      <c r="R65" s="46" t="s">
        <v>11</v>
      </c>
      <c r="S65" s="47"/>
      <c r="T65" s="47"/>
      <c r="U65" s="47"/>
      <c r="V65" s="47"/>
      <c r="W65" s="47"/>
      <c r="X65" s="47"/>
      <c r="Y65" s="47"/>
      <c r="Z65" s="48"/>
      <c r="AA65" s="20"/>
    </row>
    <row r="66" spans="1:27" ht="21" customHeight="1" x14ac:dyDescent="0.25">
      <c r="A66" s="20"/>
      <c r="B66" s="30"/>
      <c r="C66" s="44"/>
      <c r="D66" s="45"/>
      <c r="E66" s="13"/>
      <c r="F66" s="4"/>
      <c r="G66" s="49"/>
      <c r="H66" s="50"/>
      <c r="I66" s="50"/>
      <c r="J66" s="50"/>
      <c r="K66" s="50"/>
      <c r="L66" s="50"/>
      <c r="M66" s="50"/>
      <c r="N66" s="50"/>
      <c r="O66" s="50"/>
      <c r="P66" s="51"/>
      <c r="Q66" s="20"/>
      <c r="R66" s="49"/>
      <c r="S66" s="50"/>
      <c r="T66" s="50"/>
      <c r="U66" s="50"/>
      <c r="V66" s="50"/>
      <c r="W66" s="50"/>
      <c r="X66" s="50"/>
      <c r="Y66" s="50"/>
      <c r="Z66" s="51"/>
      <c r="AA66" s="20"/>
    </row>
    <row r="67" spans="1:27" ht="21" customHeight="1" x14ac:dyDescent="0.25">
      <c r="A67" s="20"/>
      <c r="B67" s="30"/>
      <c r="C67" s="44"/>
      <c r="D67" s="45"/>
      <c r="E67" s="13"/>
      <c r="F67" s="4"/>
      <c r="G67" s="59" t="s">
        <v>34</v>
      </c>
      <c r="H67" s="60"/>
      <c r="I67" s="60"/>
      <c r="J67" s="60"/>
      <c r="K67" s="60"/>
      <c r="L67" s="60"/>
      <c r="M67" s="50">
        <f>COUNTIF(Y9:Y49,"&lt;=44")</f>
        <v>0</v>
      </c>
      <c r="N67" s="50"/>
      <c r="O67" s="61" t="e">
        <f>(M67)/(SUM(M67:N71))</f>
        <v>#DIV/0!</v>
      </c>
      <c r="P67" s="62"/>
      <c r="Q67" s="20"/>
      <c r="R67" s="54" t="s">
        <v>29</v>
      </c>
      <c r="S67" s="55"/>
      <c r="T67" s="55"/>
      <c r="U67" s="55"/>
      <c r="V67" s="55"/>
      <c r="W67" s="55"/>
      <c r="X67" s="56"/>
      <c r="Y67" s="31">
        <f>MAX(Y9:Y49)</f>
        <v>0</v>
      </c>
      <c r="Z67" s="33">
        <f>MIN(Y9:Y49)</f>
        <v>0</v>
      </c>
      <c r="AA67" s="20"/>
    </row>
    <row r="68" spans="1:27" ht="21" customHeight="1" x14ac:dyDescent="0.25">
      <c r="A68" s="20"/>
      <c r="B68" s="30"/>
      <c r="C68" s="44"/>
      <c r="D68" s="45"/>
      <c r="E68" s="13"/>
      <c r="F68" s="4"/>
      <c r="G68" s="59" t="s">
        <v>35</v>
      </c>
      <c r="H68" s="60"/>
      <c r="I68" s="60"/>
      <c r="J68" s="60"/>
      <c r="K68" s="60"/>
      <c r="L68" s="60"/>
      <c r="M68" s="63">
        <f>COUNTIF(Y9:Y49,"&lt;=54")-M67</f>
        <v>0</v>
      </c>
      <c r="N68" s="50"/>
      <c r="O68" s="61" t="e">
        <f>(M68)/(SUM(M67:N71))</f>
        <v>#DIV/0!</v>
      </c>
      <c r="P68" s="62"/>
      <c r="Q68" s="20"/>
      <c r="R68" s="52" t="s">
        <v>25</v>
      </c>
      <c r="S68" s="53"/>
      <c r="T68" s="53"/>
      <c r="U68" s="53"/>
      <c r="V68" s="53"/>
      <c r="W68" s="53"/>
      <c r="X68" s="53"/>
      <c r="Y68" s="57" t="e">
        <f>AVERAGE(Y9:Y49)</f>
        <v>#DIV/0!</v>
      </c>
      <c r="Z68" s="58"/>
      <c r="AA68" s="20"/>
    </row>
    <row r="69" spans="1:27" ht="21" customHeight="1" x14ac:dyDescent="0.25">
      <c r="A69" s="20"/>
      <c r="B69" s="30"/>
      <c r="C69" s="44"/>
      <c r="D69" s="45"/>
      <c r="E69" s="13"/>
      <c r="F69" s="4"/>
      <c r="G69" s="59" t="s">
        <v>30</v>
      </c>
      <c r="H69" s="60"/>
      <c r="I69" s="60"/>
      <c r="J69" s="60"/>
      <c r="K69" s="60"/>
      <c r="L69" s="60"/>
      <c r="M69" s="63">
        <f>COUNTIF(Y9:Y49,"&lt;=69")-M68-M67</f>
        <v>0</v>
      </c>
      <c r="N69" s="50"/>
      <c r="O69" s="61" t="e">
        <f>(M69)/(SUM(M67:N71))</f>
        <v>#DIV/0!</v>
      </c>
      <c r="P69" s="62"/>
      <c r="Q69" s="20"/>
      <c r="R69" s="73" t="s">
        <v>28</v>
      </c>
      <c r="S69" s="74"/>
      <c r="T69" s="74"/>
      <c r="U69" s="74"/>
      <c r="V69" s="74"/>
      <c r="W69" s="74"/>
      <c r="X69" s="75"/>
      <c r="Y69" s="79" t="e">
        <f>(M72)/(SUM(M72:N73))</f>
        <v>#DIV/0!</v>
      </c>
      <c r="Z69" s="80"/>
      <c r="AA69" s="20"/>
    </row>
    <row r="70" spans="1:27" ht="21" customHeight="1" x14ac:dyDescent="0.25">
      <c r="A70" s="20"/>
      <c r="B70" s="30"/>
      <c r="C70" s="44"/>
      <c r="D70" s="45"/>
      <c r="E70" s="13"/>
      <c r="F70" s="4"/>
      <c r="G70" s="59" t="s">
        <v>23</v>
      </c>
      <c r="H70" s="60"/>
      <c r="I70" s="60"/>
      <c r="J70" s="60"/>
      <c r="K70" s="60"/>
      <c r="L70" s="60"/>
      <c r="M70" s="63">
        <f>COUNTIF(Y9:Y49,"&lt;=84")-M69-M68-M67</f>
        <v>0</v>
      </c>
      <c r="N70" s="50"/>
      <c r="O70" s="61" t="e">
        <f>(M70)/(SUM(M67:N71))</f>
        <v>#DIV/0!</v>
      </c>
      <c r="P70" s="62"/>
      <c r="Q70" s="20"/>
      <c r="R70" s="76"/>
      <c r="S70" s="77"/>
      <c r="T70" s="77"/>
      <c r="U70" s="77"/>
      <c r="V70" s="77"/>
      <c r="W70" s="77"/>
      <c r="X70" s="78"/>
      <c r="Y70" s="81"/>
      <c r="Z70" s="82"/>
      <c r="AA70" s="20"/>
    </row>
    <row r="71" spans="1:27" ht="21" customHeight="1" x14ac:dyDescent="0.25">
      <c r="A71" s="20"/>
      <c r="B71" s="30"/>
      <c r="C71" s="44"/>
      <c r="D71" s="45"/>
      <c r="E71" s="13"/>
      <c r="F71" s="4"/>
      <c r="G71" s="59" t="s">
        <v>24</v>
      </c>
      <c r="H71" s="60"/>
      <c r="I71" s="60"/>
      <c r="J71" s="60"/>
      <c r="K71" s="60"/>
      <c r="L71" s="60"/>
      <c r="M71" s="63">
        <f>COUNTIF(Y9:Y49,"&lt;=100")-M70-M69-M68-M67</f>
        <v>0</v>
      </c>
      <c r="N71" s="50"/>
      <c r="O71" s="61" t="e">
        <f>(M71)/(SUM(M67:N71))</f>
        <v>#DIV/0!</v>
      </c>
      <c r="P71" s="62"/>
      <c r="Q71" s="20"/>
      <c r="R71" s="64" t="s">
        <v>41</v>
      </c>
      <c r="S71" s="65"/>
      <c r="T71" s="65"/>
      <c r="U71" s="65"/>
      <c r="V71" s="65"/>
      <c r="W71" s="65"/>
      <c r="X71" s="65"/>
      <c r="Y71" s="65"/>
      <c r="Z71" s="66"/>
      <c r="AA71" s="20"/>
    </row>
    <row r="72" spans="1:27" ht="21" customHeight="1" thickBot="1" x14ac:dyDescent="0.3">
      <c r="A72" s="20"/>
      <c r="B72" s="34"/>
      <c r="C72" s="44"/>
      <c r="D72" s="45"/>
      <c r="E72" s="13"/>
      <c r="F72" s="4"/>
      <c r="G72" s="59" t="s">
        <v>26</v>
      </c>
      <c r="H72" s="60"/>
      <c r="I72" s="60"/>
      <c r="J72" s="60"/>
      <c r="K72" s="60"/>
      <c r="L72" s="60"/>
      <c r="M72" s="88">
        <f>SUM(M68:N71)</f>
        <v>0</v>
      </c>
      <c r="N72" s="89"/>
      <c r="O72" s="61" t="e">
        <f>SUM(O68:P71)</f>
        <v>#DIV/0!</v>
      </c>
      <c r="P72" s="62"/>
      <c r="Q72" s="20"/>
      <c r="R72" s="67"/>
      <c r="S72" s="68"/>
      <c r="T72" s="68"/>
      <c r="U72" s="68"/>
      <c r="V72" s="68"/>
      <c r="W72" s="68"/>
      <c r="X72" s="68"/>
      <c r="Y72" s="68"/>
      <c r="Z72" s="69"/>
      <c r="AA72" s="20"/>
    </row>
    <row r="73" spans="1:27" ht="21" customHeight="1" thickTop="1" thickBot="1" x14ac:dyDescent="0.3">
      <c r="A73" s="20"/>
      <c r="B73" s="4"/>
      <c r="C73" s="90" t="s">
        <v>9</v>
      </c>
      <c r="D73" s="91"/>
      <c r="E73" s="35"/>
      <c r="F73" s="4"/>
      <c r="G73" s="86" t="s">
        <v>27</v>
      </c>
      <c r="H73" s="87"/>
      <c r="I73" s="87"/>
      <c r="J73" s="87"/>
      <c r="K73" s="87"/>
      <c r="L73" s="87"/>
      <c r="M73" s="83">
        <f>M67</f>
        <v>0</v>
      </c>
      <c r="N73" s="83"/>
      <c r="O73" s="84" t="e">
        <f>O67</f>
        <v>#DIV/0!</v>
      </c>
      <c r="P73" s="85"/>
      <c r="Q73" s="20"/>
      <c r="R73" s="70"/>
      <c r="S73" s="71"/>
      <c r="T73" s="71"/>
      <c r="U73" s="71"/>
      <c r="V73" s="71"/>
      <c r="W73" s="71"/>
      <c r="X73" s="71"/>
      <c r="Y73" s="71"/>
      <c r="Z73" s="72"/>
      <c r="AA73" s="20"/>
    </row>
    <row r="74" spans="1:27" ht="13.8" thickTop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 x14ac:dyDescent="0.25">
      <c r="Q78" s="20"/>
      <c r="S78" s="36"/>
    </row>
    <row r="83" spans="17:17" x14ac:dyDescent="0.25">
      <c r="Q83" s="20"/>
    </row>
    <row r="84" spans="17:17" x14ac:dyDescent="0.25">
      <c r="Q84" s="20"/>
    </row>
    <row r="85" spans="17:17" x14ac:dyDescent="0.25">
      <c r="Q85" s="20"/>
    </row>
  </sheetData>
  <sheetProtection selectLockedCells="1"/>
  <mergeCells count="59">
    <mergeCell ref="J5:O5"/>
    <mergeCell ref="G52:Z53"/>
    <mergeCell ref="E7:X7"/>
    <mergeCell ref="Z7:Z8"/>
    <mergeCell ref="B50:D50"/>
    <mergeCell ref="B5:C5"/>
    <mergeCell ref="B52:D52"/>
    <mergeCell ref="B7:D7"/>
    <mergeCell ref="F5:I5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C73:D73"/>
    <mergeCell ref="C72:D72"/>
    <mergeCell ref="C66:D66"/>
    <mergeCell ref="C69:D69"/>
    <mergeCell ref="C71:D71"/>
    <mergeCell ref="C67:D67"/>
    <mergeCell ref="C68:D68"/>
    <mergeCell ref="C70:D70"/>
    <mergeCell ref="G70:L70"/>
    <mergeCell ref="G73:L73"/>
    <mergeCell ref="M71:N71"/>
    <mergeCell ref="M72:N72"/>
    <mergeCell ref="G69:L69"/>
    <mergeCell ref="G71:L71"/>
    <mergeCell ref="G72:L72"/>
    <mergeCell ref="M69:N69"/>
    <mergeCell ref="M70:N70"/>
    <mergeCell ref="R71:Z73"/>
    <mergeCell ref="R69:X70"/>
    <mergeCell ref="Y69:Z70"/>
    <mergeCell ref="M73:N73"/>
    <mergeCell ref="O69:P69"/>
    <mergeCell ref="O72:P72"/>
    <mergeCell ref="O73:P73"/>
    <mergeCell ref="O70:P70"/>
    <mergeCell ref="O71:P71"/>
    <mergeCell ref="R65:Z66"/>
    <mergeCell ref="R68:X68"/>
    <mergeCell ref="R67:X67"/>
    <mergeCell ref="Y68:Z68"/>
    <mergeCell ref="G68:L68"/>
    <mergeCell ref="G67:L67"/>
    <mergeCell ref="G65:P66"/>
    <mergeCell ref="O67:P67"/>
    <mergeCell ref="O68:P68"/>
    <mergeCell ref="M67:N67"/>
    <mergeCell ref="M68:N68"/>
    <mergeCell ref="C65:D65"/>
    <mergeCell ref="C64:D64"/>
    <mergeCell ref="C63:D63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3.2" x14ac:dyDescent="0.25"/>
  <sheetData>
    <row r="1" spans="1:5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SOSYALCİNİZ.NET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2021-03-23T07:38:38Z</cp:lastPrinted>
  <dcterms:created xsi:type="dcterms:W3CDTF">2008-11-23T18:25:14Z</dcterms:created>
  <dcterms:modified xsi:type="dcterms:W3CDTF">2023-11-06T16:33:37Z</dcterms:modified>
</cp:coreProperties>
</file>